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3\Referat_31\03_Statistik\05_Infodienst\B_Daten und Fakten\2_Allgemein\2_4_Erwerbstätige\"/>
    </mc:Choice>
  </mc:AlternateContent>
  <bookViews>
    <workbookView xWindow="840" yWindow="210" windowWidth="17610" windowHeight="11955"/>
  </bookViews>
  <sheets>
    <sheet name="Diagramm Erwerbstätige" sheetId="6" r:id="rId1"/>
    <sheet name="Landkreise" sheetId="7" r:id="rId2"/>
  </sheets>
  <definedNames>
    <definedName name="_xlnm.Print_Area" localSheetId="0">'Diagramm Erwerbstätige'!$A$1:$K$32</definedName>
    <definedName name="_xlnm.Print_Area" localSheetId="1">Landkreise!$B$1:$F$51</definedName>
  </definedNames>
  <calcPr calcId="162913"/>
</workbook>
</file>

<file path=xl/calcChain.xml><?xml version="1.0" encoding="utf-8"?>
<calcChain xmlns="http://schemas.openxmlformats.org/spreadsheetml/2006/main">
  <c r="K31" i="6" l="1"/>
  <c r="K32" i="6"/>
  <c r="BQ40" i="6"/>
  <c r="BP40" i="6" l="1"/>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BN40" i="6"/>
  <c r="BO40" i="6"/>
  <c r="BM40" i="6" l="1"/>
  <c r="BL40" i="6"/>
  <c r="BJ40" i="6"/>
  <c r="BK40" i="6"/>
  <c r="BH40" i="6"/>
  <c r="BI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40" i="6"/>
</calcChain>
</file>

<file path=xl/sharedStrings.xml><?xml version="1.0" encoding="utf-8"?>
<sst xmlns="http://schemas.openxmlformats.org/spreadsheetml/2006/main" count="121" uniqueCount="120">
  <si>
    <t>Anteil LuF</t>
  </si>
  <si>
    <t>Jahr</t>
  </si>
  <si>
    <t>Erwerbstätige insgesamt</t>
  </si>
  <si>
    <t>Erwerbstätigkeit am Arbeitsort in Baden-Württemberg</t>
  </si>
  <si>
    <t>Land- und Forstwirtschaft</t>
  </si>
  <si>
    <t>Erwerbstätige Land- und Forstwirtschaft</t>
  </si>
  <si>
    <t>Abnahme Erwerbstätige LuF</t>
  </si>
  <si>
    <t>Quelle: Statistisches Landesamt Baden-Württemberg</t>
  </si>
  <si>
    <t>Erwerbstätige</t>
  </si>
  <si>
    <t>Die Darstellung der Erwerbstätigkeit erfolgt in diesem Heft als jahresdurchschnittliche Größe nach dem Inlandskonzept (Erwerbstätige am Arbeitsort). Erfasst werden demnach alle Personen, die im jeweiligen Gebiet ihren Wohn- und Arbeitsort haben, zuzüglich der außerhalb dieses Gebietes wohnenden Personen, die als Einpendlerinnen bzw. Einpendler in diese Region ihren Arbeitsort erreichen. Zu den Erwerbstätigen zählen alle Personen, die als Arbeitnehmerinnen bzw. Arbeitnehmer oder Selbstständige/mithelfende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 Grundlage für diese Definition bilden die von der International Labour Organization (ILO) aufgestellten Normen, die auch in das Europäische System Volkswirtschaftlicher Gesamtrechnungen (ESVG) 2010 eingegangen sind.</t>
  </si>
  <si>
    <t>ab 1991 berichtigte Zahlen</t>
  </si>
  <si>
    <t>08111</t>
  </si>
  <si>
    <t>Stuttgart, Landeshauptstadt, Stadtkreis</t>
  </si>
  <si>
    <t>08115</t>
  </si>
  <si>
    <t>Böblingen, Landkreis</t>
  </si>
  <si>
    <t>08116</t>
  </si>
  <si>
    <t>Esslingen, Landkreis</t>
  </si>
  <si>
    <t>08117</t>
  </si>
  <si>
    <t>Göppingen, Landkreis</t>
  </si>
  <si>
    <t>08118</t>
  </si>
  <si>
    <t>Ludwigsburg, Landkreis</t>
  </si>
  <si>
    <t>08119</t>
  </si>
  <si>
    <t>Rems-Murr-Kreis, Landkreis</t>
  </si>
  <si>
    <t>08121</t>
  </si>
  <si>
    <t>Heilbronn, Stadtkreis</t>
  </si>
  <si>
    <t>08125</t>
  </si>
  <si>
    <t>Heilbronn, Landkreis</t>
  </si>
  <si>
    <t>08126</t>
  </si>
  <si>
    <t>Hohenlohekreis, Landkreis</t>
  </si>
  <si>
    <t>08127</t>
  </si>
  <si>
    <t>Schwäbisch Hall, Landkreis</t>
  </si>
  <si>
    <t>08128</t>
  </si>
  <si>
    <t>Main-Tauber-Kreis, Landkreis</t>
  </si>
  <si>
    <t>08135</t>
  </si>
  <si>
    <t>Heidenheim, Landkreis</t>
  </si>
  <si>
    <t>08136</t>
  </si>
  <si>
    <t>Ostalbkreis, Landkreis</t>
  </si>
  <si>
    <t>08211</t>
  </si>
  <si>
    <t>Baden-Baden, Stadtkreis</t>
  </si>
  <si>
    <t>08212</t>
  </si>
  <si>
    <t>Karlsruhe, Stadtkreis</t>
  </si>
  <si>
    <t>08215</t>
  </si>
  <si>
    <t>Karlsruhe, Landkreis</t>
  </si>
  <si>
    <t>08216</t>
  </si>
  <si>
    <t>Rastatt, Landkreis</t>
  </si>
  <si>
    <t>08221</t>
  </si>
  <si>
    <t>Heidelberg, Stadtkreis</t>
  </si>
  <si>
    <t>08222</t>
  </si>
  <si>
    <t>Mannheim, Stadtkreis</t>
  </si>
  <si>
    <t>08225</t>
  </si>
  <si>
    <t>Neckar-Odenwald-Kreis, Landkreis</t>
  </si>
  <si>
    <t>08226</t>
  </si>
  <si>
    <t>Rhein-Neckar-Kreis, Landkreis</t>
  </si>
  <si>
    <t>08231</t>
  </si>
  <si>
    <t>Pforzheim, Stadtkreis</t>
  </si>
  <si>
    <t>08235</t>
  </si>
  <si>
    <t>Calw, Landkreis</t>
  </si>
  <si>
    <t>08236</t>
  </si>
  <si>
    <t>Enzkreis, Landkreis</t>
  </si>
  <si>
    <t>08237</t>
  </si>
  <si>
    <t>Freudenstadt, Landkreis</t>
  </si>
  <si>
    <t>08311</t>
  </si>
  <si>
    <t>Freiburg im Breisgau, Stadtkreis</t>
  </si>
  <si>
    <t>08315</t>
  </si>
  <si>
    <t>Breisgau-Hochschwarzwald, Landkreis</t>
  </si>
  <si>
    <t>08316</t>
  </si>
  <si>
    <t>Emmendingen, Landkreis</t>
  </si>
  <si>
    <t>08317</t>
  </si>
  <si>
    <t>Ortenaukreis, Landkreis</t>
  </si>
  <si>
    <t>08325</t>
  </si>
  <si>
    <t>Rottweil, Landkreis</t>
  </si>
  <si>
    <t>08326</t>
  </si>
  <si>
    <t>Schwarzwald-Baar-Kreis, Landkreis</t>
  </si>
  <si>
    <t>08327</t>
  </si>
  <si>
    <t>Tuttlingen, Landkreis</t>
  </si>
  <si>
    <t>08335</t>
  </si>
  <si>
    <t>Konstanz, Landkreis</t>
  </si>
  <si>
    <t>08336</t>
  </si>
  <si>
    <t>Lörrach, Landkreis</t>
  </si>
  <si>
    <t>08337</t>
  </si>
  <si>
    <t>Waldshut, Landkreis</t>
  </si>
  <si>
    <t>08415</t>
  </si>
  <si>
    <t>Reutlingen, Landkreis</t>
  </si>
  <si>
    <t>08416</t>
  </si>
  <si>
    <t>Tübingen, Landkreis</t>
  </si>
  <si>
    <t>08417</t>
  </si>
  <si>
    <t>Zollernalbkreis, Landkreis</t>
  </si>
  <si>
    <t>08421</t>
  </si>
  <si>
    <t>Ulm, Stadtkreis</t>
  </si>
  <si>
    <t>08425</t>
  </si>
  <si>
    <t>Alb-Donau-Kreis, Landkreis</t>
  </si>
  <si>
    <t>08426</t>
  </si>
  <si>
    <t>Biberach, Landkreis</t>
  </si>
  <si>
    <t>08435</t>
  </si>
  <si>
    <t>Bodenseekreis, Landkreis</t>
  </si>
  <si>
    <t>08436</t>
  </si>
  <si>
    <t>Ravensburg, Landkreis</t>
  </si>
  <si>
    <t>08437</t>
  </si>
  <si>
    <t>Sigmaringen, Landkreis</t>
  </si>
  <si>
    <t>Insgesamt</t>
  </si>
  <si>
    <t>Land- und Forstwirtschaft, Fischerei (A)</t>
  </si>
  <si>
    <t>%</t>
  </si>
  <si>
    <t>Antel LuF</t>
  </si>
  <si>
    <t>Land Baden-Württemberg</t>
  </si>
  <si>
    <t>Landkreis</t>
  </si>
  <si>
    <t>LKR_NR</t>
  </si>
  <si>
    <t xml:space="preserve">Datenquelle: Arbeitskreis »Erwerbstätigenrechnung der Länder« [ETR]. </t>
  </si>
  <si>
    <t>Ab 1996 überarbeitete Zahlen</t>
  </si>
  <si>
    <t>LEL-Überarbeitung 08/2022</t>
  </si>
  <si>
    <t>in 1.000</t>
  </si>
  <si>
    <t>Quelle ab 2008: Statistische Ämter des Bundes und der Länder, Erwerbstätigenrechnung 2021</t>
  </si>
  <si>
    <t>Erwerbstätige im Jahresdurchschnitt 2021</t>
  </si>
  <si>
    <t>Quelle: Statistische Ämter des Bundes und der Länder, Deutschland, 2022</t>
  </si>
  <si>
    <t>Bearbeitungsstand/Abruf am 19.09.2023</t>
  </si>
  <si>
    <t>https://www.statistikportal.de/de/etr/publikationen</t>
  </si>
  <si>
    <t>Bearbeitungsstand/Abruf am: 19.09.2023</t>
  </si>
  <si>
    <t>Bearbeitung: LEL Schwäbisch Gmünd, Abt. 3; Stand 09/2023</t>
  </si>
  <si>
    <t>1950 - 2022</t>
  </si>
  <si>
    <t>Index 2022 (1991 = 100):</t>
  </si>
  <si>
    <t>https://www.statistik-bw.de/Arbeit/Erwerbstaetige/ET-AN-SF.jsp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</si>
</sst>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 _€_-;\-* #,##0.0\ _€_-;_-* &quot;-&quot;??\ _€_-;_-@_-"/>
    <numFmt numFmtId="166" formatCode="_-* #,##0\ _€_-;\-* #,##0\ _€_-;_-* &quot;-&quot;??\ _€_-;_-@_-"/>
    <numFmt numFmtId="167" formatCode="0.0"/>
  </numFmts>
  <fonts count="16" x14ac:knownFonts="1">
    <font>
      <sz val="11"/>
      <color theme="1"/>
      <name val="Arial"/>
      <family val="2"/>
    </font>
    <font>
      <sz val="10"/>
      <color theme="1"/>
      <name val="Arial"/>
      <family val="2"/>
    </font>
    <font>
      <sz val="10"/>
      <color theme="1"/>
      <name val="Arial"/>
      <family val="2"/>
    </font>
    <font>
      <sz val="10"/>
      <name val="Arial"/>
      <family val="2"/>
    </font>
    <font>
      <sz val="12"/>
      <name val="Arial"/>
      <family val="2"/>
    </font>
    <font>
      <sz val="11"/>
      <color theme="1"/>
      <name val="Arial"/>
      <family val="2"/>
    </font>
    <font>
      <b/>
      <sz val="11"/>
      <color theme="1"/>
      <name val="Arial"/>
      <family val="2"/>
    </font>
    <font>
      <sz val="10"/>
      <color theme="1"/>
      <name val="Arial"/>
      <family val="2"/>
    </font>
    <font>
      <sz val="12"/>
      <color theme="1"/>
      <name val="Arial"/>
      <family val="2"/>
    </font>
    <font>
      <b/>
      <sz val="8"/>
      <color theme="1"/>
      <name val="Arial"/>
      <family val="2"/>
    </font>
    <font>
      <sz val="8"/>
      <color theme="1"/>
      <name val="Arial"/>
      <family val="2"/>
    </font>
    <font>
      <b/>
      <sz val="18"/>
      <color theme="1"/>
      <name val="Arial"/>
      <family val="2"/>
    </font>
    <font>
      <b/>
      <sz val="16"/>
      <color theme="1"/>
      <name val="Arial"/>
      <family val="2"/>
    </font>
    <font>
      <b/>
      <sz val="14"/>
      <color theme="1"/>
      <name val="Arial"/>
      <family val="2"/>
    </font>
    <font>
      <u/>
      <sz val="11"/>
      <color theme="10"/>
      <name val="Arial"/>
      <family val="2"/>
    </font>
    <font>
      <sz val="8"/>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CFA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style="thin">
        <color auto="1"/>
      </left>
      <right style="medium">
        <color indexed="64"/>
      </right>
      <top/>
      <bottom style="thin">
        <color indexed="64"/>
      </bottom>
      <diagonal/>
    </border>
  </borders>
  <cellStyleXfs count="3">
    <xf numFmtId="0" fontId="0" fillId="0" borderId="0"/>
    <xf numFmtId="164" fontId="5" fillId="0" borderId="0" applyFont="0" applyFill="0" applyBorder="0" applyAlignment="0" applyProtection="0"/>
    <xf numFmtId="0" fontId="14" fillId="0" borderId="0" applyNumberFormat="0" applyFill="0" applyBorder="0" applyAlignment="0" applyProtection="0"/>
  </cellStyleXfs>
  <cellXfs count="51">
    <xf numFmtId="0" fontId="0" fillId="0" borderId="0" xfId="0"/>
    <xf numFmtId="0" fontId="7" fillId="0" borderId="0" xfId="0" applyFont="1"/>
    <xf numFmtId="0" fontId="9" fillId="2" borderId="1" xfId="0" applyFont="1" applyFill="1" applyBorder="1" applyAlignment="1">
      <alignment horizontal="left" vertical="center"/>
    </xf>
    <xf numFmtId="165" fontId="10" fillId="0" borderId="1" xfId="1" applyNumberFormat="1" applyFont="1" applyBorder="1" applyAlignment="1">
      <alignment vertical="center"/>
    </xf>
    <xf numFmtId="165" fontId="10" fillId="3" borderId="1" xfId="1" applyNumberFormat="1" applyFont="1" applyFill="1" applyBorder="1" applyAlignment="1">
      <alignment vertical="center"/>
    </xf>
    <xf numFmtId="0" fontId="10" fillId="0" borderId="0" xfId="0" applyFont="1"/>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165" fontId="10" fillId="4" borderId="1" xfId="1" applyNumberFormat="1" applyFont="1" applyFill="1" applyBorder="1" applyAlignment="1">
      <alignment vertical="center"/>
    </xf>
    <xf numFmtId="0" fontId="6" fillId="0" borderId="0" xfId="0" applyFont="1"/>
    <xf numFmtId="0" fontId="12" fillId="0" borderId="0" xfId="0" applyFont="1"/>
    <xf numFmtId="165" fontId="0" fillId="0" borderId="2" xfId="1" applyNumberFormat="1" applyFont="1" applyBorder="1"/>
    <xf numFmtId="0" fontId="6" fillId="2" borderId="3"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0" fillId="0" borderId="0" xfId="0" applyBorder="1"/>
    <xf numFmtId="164" fontId="0" fillId="0" borderId="8" xfId="1" applyFont="1" applyBorder="1"/>
    <xf numFmtId="0" fontId="6" fillId="0" borderId="9" xfId="0" applyFont="1" applyBorder="1"/>
    <xf numFmtId="0" fontId="0" fillId="0" borderId="10" xfId="0" applyBorder="1"/>
    <xf numFmtId="165" fontId="6" fillId="0" borderId="11" xfId="1" applyNumberFormat="1" applyFont="1" applyBorder="1"/>
    <xf numFmtId="164" fontId="6" fillId="0" borderId="12" xfId="1" applyFont="1" applyBorder="1"/>
    <xf numFmtId="0" fontId="0" fillId="2" borderId="13" xfId="0" applyFill="1" applyBorder="1"/>
    <xf numFmtId="0" fontId="0" fillId="2" borderId="14" xfId="0" applyFill="1" applyBorder="1"/>
    <xf numFmtId="0" fontId="0" fillId="2" borderId="15" xfId="0" applyFill="1" applyBorder="1" applyAlignment="1">
      <alignment horizontal="center"/>
    </xf>
    <xf numFmtId="0" fontId="0" fillId="2" borderId="16" xfId="0" applyFill="1" applyBorder="1" applyAlignment="1">
      <alignment horizontal="center"/>
    </xf>
    <xf numFmtId="0" fontId="0" fillId="0" borderId="14" xfId="0" applyBorder="1"/>
    <xf numFmtId="165" fontId="0" fillId="0" borderId="15" xfId="1" applyNumberFormat="1" applyFont="1" applyBorder="1"/>
    <xf numFmtId="164" fontId="0" fillId="0" borderId="16" xfId="1" applyFont="1" applyBorder="1"/>
    <xf numFmtId="0" fontId="0" fillId="0" borderId="7" xfId="0" applyBorder="1" applyAlignment="1">
      <alignment horizontal="center"/>
    </xf>
    <xf numFmtId="0" fontId="0" fillId="0" borderId="13" xfId="0" applyBorder="1" applyAlignment="1">
      <alignment horizontal="center"/>
    </xf>
    <xf numFmtId="0" fontId="2" fillId="0" borderId="0" xfId="0" applyFont="1"/>
    <xf numFmtId="17" fontId="2" fillId="0" borderId="0" xfId="0" applyNumberFormat="1" applyFont="1"/>
    <xf numFmtId="0" fontId="10" fillId="5" borderId="1" xfId="0" applyFont="1" applyFill="1" applyBorder="1" applyAlignment="1">
      <alignment horizontal="center" vertical="center"/>
    </xf>
    <xf numFmtId="165" fontId="10" fillId="5" borderId="1" xfId="1" applyNumberFormat="1" applyFont="1" applyFill="1" applyBorder="1" applyAlignment="1">
      <alignment vertical="center"/>
    </xf>
    <xf numFmtId="0" fontId="0" fillId="0" borderId="0" xfId="0" applyFont="1" applyAlignment="1">
      <alignment horizontal="left" vertical="top" wrapText="1"/>
    </xf>
    <xf numFmtId="0" fontId="14" fillId="0" borderId="0" xfId="2"/>
    <xf numFmtId="0" fontId="1" fillId="0" borderId="0" xfId="0" applyFont="1"/>
    <xf numFmtId="165" fontId="15" fillId="0" borderId="1" xfId="1" applyNumberFormat="1" applyFont="1" applyBorder="1" applyAlignment="1">
      <alignment vertical="center"/>
    </xf>
    <xf numFmtId="0" fontId="11" fillId="6" borderId="0" xfId="0" applyFont="1" applyFill="1" applyAlignment="1">
      <alignment horizontal="center"/>
    </xf>
    <xf numFmtId="0" fontId="12" fillId="6" borderId="0" xfId="0" applyFont="1" applyFill="1" applyAlignment="1">
      <alignment horizontal="center"/>
    </xf>
    <xf numFmtId="0" fontId="13" fillId="6" borderId="0" xfId="0" applyFont="1" applyFill="1" applyAlignment="1">
      <alignment horizontal="center"/>
    </xf>
    <xf numFmtId="0" fontId="7" fillId="6" borderId="0" xfId="0" applyFont="1" applyFill="1"/>
    <xf numFmtId="0" fontId="0" fillId="6" borderId="0" xfId="0" applyFill="1" applyBorder="1"/>
    <xf numFmtId="0" fontId="3" fillId="6" borderId="0" xfId="0" applyFont="1" applyFill="1" applyBorder="1"/>
    <xf numFmtId="0" fontId="8" fillId="6" borderId="0" xfId="0" applyFont="1" applyFill="1" applyBorder="1"/>
    <xf numFmtId="0" fontId="4" fillId="6" borderId="0" xfId="0" applyFont="1" applyFill="1" applyBorder="1" applyAlignment="1">
      <alignment horizontal="right"/>
    </xf>
    <xf numFmtId="166" fontId="4" fillId="6" borderId="0" xfId="0" applyNumberFormat="1" applyFont="1" applyFill="1" applyBorder="1" applyAlignment="1">
      <alignment horizontal="right"/>
    </xf>
    <xf numFmtId="0" fontId="0" fillId="6" borderId="0" xfId="0" applyFill="1" applyBorder="1" applyAlignment="1">
      <alignment horizontal="right"/>
    </xf>
    <xf numFmtId="167" fontId="0" fillId="6" borderId="0" xfId="0" applyNumberFormat="1" applyFill="1" applyBorder="1" applyAlignment="1">
      <alignment horizontal="center"/>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FCF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99262150869172E-2"/>
          <c:y val="8.297747085559834E-2"/>
          <c:w val="0.88826781280749312"/>
          <c:h val="0.8078178691258584"/>
        </c:manualLayout>
      </c:layout>
      <c:barChart>
        <c:barDir val="col"/>
        <c:grouping val="clustered"/>
        <c:varyColors val="0"/>
        <c:ser>
          <c:idx val="1"/>
          <c:order val="0"/>
          <c:tx>
            <c:strRef>
              <c:f>'Diagramm Erwerbstätige'!$A$38</c:f>
              <c:strCache>
                <c:ptCount val="1"/>
                <c:pt idx="0">
                  <c:v>Erwerbstätige insgesamt</c:v>
                </c:pt>
              </c:strCache>
            </c:strRef>
          </c:tx>
          <c:spPr>
            <a:solidFill>
              <a:srgbClr val="00B050"/>
            </a:solidFill>
          </c:spPr>
          <c:invertIfNegative val="0"/>
          <c:dPt>
            <c:idx val="35"/>
            <c:invertIfNegative val="0"/>
            <c:bubble3D val="0"/>
            <c:spPr>
              <a:solidFill>
                <a:schemeClr val="accent1"/>
              </a:solidFill>
            </c:spPr>
            <c:extLst>
              <c:ext xmlns:c16="http://schemas.microsoft.com/office/drawing/2014/chart" uri="{C3380CC4-5D6E-409C-BE32-E72D297353CC}">
                <c16:uniqueId val="{00000001-AEDC-40BC-A141-ED641241BCDF}"/>
              </c:ext>
            </c:extLst>
          </c:dPt>
          <c:cat>
            <c:numRef>
              <c:f>'Diagramm Erwerbstätige'!$C$37:$BQ$37</c:f>
              <c:numCache>
                <c:formatCode>General</c:formatCode>
                <c:ptCount val="67"/>
                <c:pt idx="0">
                  <c:v>1950</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3">
                  <c:v>2019</c:v>
                </c:pt>
                <c:pt idx="64">
                  <c:v>2020</c:v>
                </c:pt>
                <c:pt idx="65">
                  <c:v>2021</c:v>
                </c:pt>
                <c:pt idx="66">
                  <c:v>2022</c:v>
                </c:pt>
              </c:numCache>
            </c:numRef>
          </c:cat>
          <c:val>
            <c:numRef>
              <c:f>'Diagramm Erwerbstätige'!$C$38:$BQ$38</c:f>
              <c:numCache>
                <c:formatCode>_-* #,##0.0\ _€_-;\-* #,##0.0\ _€_-;_-* "-"??\ _€_-;_-@_-</c:formatCode>
                <c:ptCount val="67"/>
                <c:pt idx="0">
                  <c:v>3146</c:v>
                </c:pt>
                <c:pt idx="1">
                  <c:v>3762</c:v>
                </c:pt>
                <c:pt idx="2">
                  <c:v>3833.2</c:v>
                </c:pt>
                <c:pt idx="3">
                  <c:v>3879.5</c:v>
                </c:pt>
                <c:pt idx="4">
                  <c:v>3955.4</c:v>
                </c:pt>
                <c:pt idx="5">
                  <c:v>4013.2</c:v>
                </c:pt>
                <c:pt idx="6">
                  <c:v>4008.2</c:v>
                </c:pt>
                <c:pt idx="7">
                  <c:v>4060.7</c:v>
                </c:pt>
                <c:pt idx="8">
                  <c:v>4017.2</c:v>
                </c:pt>
                <c:pt idx="9">
                  <c:v>4049.2</c:v>
                </c:pt>
                <c:pt idx="10">
                  <c:v>4075.8</c:v>
                </c:pt>
                <c:pt idx="11">
                  <c:v>3941.1</c:v>
                </c:pt>
                <c:pt idx="12">
                  <c:v>3952.5</c:v>
                </c:pt>
                <c:pt idx="13">
                  <c:v>4052.8</c:v>
                </c:pt>
                <c:pt idx="14">
                  <c:v>4176.1000000000004</c:v>
                </c:pt>
                <c:pt idx="15">
                  <c:v>4148.1000000000004</c:v>
                </c:pt>
                <c:pt idx="16">
                  <c:v>4230.1000000000004</c:v>
                </c:pt>
                <c:pt idx="17">
                  <c:v>4305.8</c:v>
                </c:pt>
                <c:pt idx="18">
                  <c:v>4246.7</c:v>
                </c:pt>
                <c:pt idx="19">
                  <c:v>4077.8</c:v>
                </c:pt>
                <c:pt idx="20">
                  <c:v>4017.5</c:v>
                </c:pt>
                <c:pt idx="21">
                  <c:v>4058.4</c:v>
                </c:pt>
                <c:pt idx="22">
                  <c:v>4076.6</c:v>
                </c:pt>
                <c:pt idx="23">
                  <c:v>4111.8</c:v>
                </c:pt>
                <c:pt idx="24">
                  <c:v>4251.1000000000004</c:v>
                </c:pt>
                <c:pt idx="25">
                  <c:v>4238.1000000000004</c:v>
                </c:pt>
                <c:pt idx="26">
                  <c:v>4280.1000000000004</c:v>
                </c:pt>
                <c:pt idx="27">
                  <c:v>4296</c:v>
                </c:pt>
                <c:pt idx="28">
                  <c:v>4339.1000000000004</c:v>
                </c:pt>
                <c:pt idx="29">
                  <c:v>4298.6000000000004</c:v>
                </c:pt>
                <c:pt idx="30">
                  <c:v>4336.3</c:v>
                </c:pt>
                <c:pt idx="31">
                  <c:v>4354.7</c:v>
                </c:pt>
                <c:pt idx="32">
                  <c:v>4414.8999999999996</c:v>
                </c:pt>
                <c:pt idx="33">
                  <c:v>4447</c:v>
                </c:pt>
                <c:pt idx="34">
                  <c:v>4759.1000000000004</c:v>
                </c:pt>
                <c:pt idx="35">
                  <c:v>5162.6000000000004</c:v>
                </c:pt>
                <c:pt idx="36">
                  <c:v>5219.3</c:v>
                </c:pt>
                <c:pt idx="37">
                  <c:v>5138.2</c:v>
                </c:pt>
                <c:pt idx="38">
                  <c:v>5092.6000000000004</c:v>
                </c:pt>
                <c:pt idx="39">
                  <c:v>5104.3</c:v>
                </c:pt>
                <c:pt idx="40">
                  <c:v>5152.3</c:v>
                </c:pt>
                <c:pt idx="41">
                  <c:v>5180.3999999999996</c:v>
                </c:pt>
                <c:pt idx="42">
                  <c:v>5252.1</c:v>
                </c:pt>
                <c:pt idx="43">
                  <c:v>5342.2</c:v>
                </c:pt>
                <c:pt idx="44">
                  <c:v>5509.3</c:v>
                </c:pt>
                <c:pt idx="45">
                  <c:v>5556.7</c:v>
                </c:pt>
                <c:pt idx="46">
                  <c:v>5558.9</c:v>
                </c:pt>
                <c:pt idx="47">
                  <c:v>5507</c:v>
                </c:pt>
                <c:pt idx="48">
                  <c:v>5520.9</c:v>
                </c:pt>
                <c:pt idx="49">
                  <c:v>5527.8</c:v>
                </c:pt>
                <c:pt idx="50">
                  <c:v>5563.4</c:v>
                </c:pt>
                <c:pt idx="51">
                  <c:v>5659.6</c:v>
                </c:pt>
                <c:pt idx="52">
                  <c:v>5752.5</c:v>
                </c:pt>
                <c:pt idx="53">
                  <c:v>5718.5</c:v>
                </c:pt>
                <c:pt idx="54">
                  <c:v>5720.1</c:v>
                </c:pt>
                <c:pt idx="55">
                  <c:v>5802.6</c:v>
                </c:pt>
                <c:pt idx="56">
                  <c:v>5888.2</c:v>
                </c:pt>
                <c:pt idx="57">
                  <c:v>5963.2</c:v>
                </c:pt>
                <c:pt idx="58">
                  <c:v>6039.9</c:v>
                </c:pt>
                <c:pt idx="59">
                  <c:v>6090.6</c:v>
                </c:pt>
                <c:pt idx="60">
                  <c:v>6167.3</c:v>
                </c:pt>
                <c:pt idx="61">
                  <c:v>6252.4</c:v>
                </c:pt>
                <c:pt idx="62">
                  <c:v>6338.9</c:v>
                </c:pt>
                <c:pt idx="63">
                  <c:v>6372.7</c:v>
                </c:pt>
                <c:pt idx="64">
                  <c:v>6309.7</c:v>
                </c:pt>
                <c:pt idx="65">
                  <c:v>6308.7</c:v>
                </c:pt>
                <c:pt idx="66">
                  <c:v>6384.1</c:v>
                </c:pt>
              </c:numCache>
            </c:numRef>
          </c:val>
          <c:extLst>
            <c:ext xmlns:c16="http://schemas.microsoft.com/office/drawing/2014/chart" uri="{C3380CC4-5D6E-409C-BE32-E72D297353CC}">
              <c16:uniqueId val="{00000002-AEDC-40BC-A141-ED641241BCDF}"/>
            </c:ext>
          </c:extLst>
        </c:ser>
        <c:ser>
          <c:idx val="2"/>
          <c:order val="1"/>
          <c:tx>
            <c:strRef>
              <c:f>'Diagramm Erwerbstätige'!$A$39</c:f>
              <c:strCache>
                <c:ptCount val="1"/>
                <c:pt idx="0">
                  <c:v>Erwerbstätige Land- und Forstwirtschaft</c:v>
                </c:pt>
              </c:strCache>
            </c:strRef>
          </c:tx>
          <c:spPr>
            <a:solidFill>
              <a:srgbClr val="FF0000"/>
            </a:solidFill>
          </c:spPr>
          <c:invertIfNegative val="0"/>
          <c:cat>
            <c:numRef>
              <c:f>'Diagramm Erwerbstätige'!$C$37:$BQ$37</c:f>
              <c:numCache>
                <c:formatCode>General</c:formatCode>
                <c:ptCount val="67"/>
                <c:pt idx="0">
                  <c:v>1950</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3">
                  <c:v>2019</c:v>
                </c:pt>
                <c:pt idx="64">
                  <c:v>2020</c:v>
                </c:pt>
                <c:pt idx="65">
                  <c:v>2021</c:v>
                </c:pt>
                <c:pt idx="66">
                  <c:v>2022</c:v>
                </c:pt>
              </c:numCache>
            </c:numRef>
          </c:cat>
          <c:val>
            <c:numRef>
              <c:f>'Diagramm Erwerbstätige'!$C$39:$BQ$39</c:f>
              <c:numCache>
                <c:formatCode>_-* #.##00\ _€_-;\-* #.##00\ _€_-;_-* "-"??\ _€_-;_-@_-</c:formatCode>
                <c:ptCount val="67"/>
                <c:pt idx="0">
                  <c:v>842.3</c:v>
                </c:pt>
                <c:pt idx="1">
                  <c:v>673</c:v>
                </c:pt>
                <c:pt idx="2">
                  <c:v>676.6</c:v>
                </c:pt>
                <c:pt idx="3">
                  <c:v>657.8</c:v>
                </c:pt>
                <c:pt idx="4">
                  <c:v>618.9</c:v>
                </c:pt>
                <c:pt idx="5">
                  <c:v>636.9</c:v>
                </c:pt>
                <c:pt idx="6">
                  <c:v>605.29999999999995</c:v>
                </c:pt>
                <c:pt idx="7">
                  <c:v>581.5</c:v>
                </c:pt>
                <c:pt idx="8">
                  <c:v>481.7</c:v>
                </c:pt>
                <c:pt idx="9">
                  <c:v>465</c:v>
                </c:pt>
                <c:pt idx="10">
                  <c:v>471.1</c:v>
                </c:pt>
                <c:pt idx="11">
                  <c:v>453.2</c:v>
                </c:pt>
                <c:pt idx="12">
                  <c:v>445.1</c:v>
                </c:pt>
                <c:pt idx="13">
                  <c:v>422.5</c:v>
                </c:pt>
                <c:pt idx="14">
                  <c:v>331.8</c:v>
                </c:pt>
                <c:pt idx="15">
                  <c:v>368.4</c:v>
                </c:pt>
                <c:pt idx="16">
                  <c:v>318.89999999999998</c:v>
                </c:pt>
                <c:pt idx="17">
                  <c:v>313.7</c:v>
                </c:pt>
                <c:pt idx="18">
                  <c:v>278.39999999999998</c:v>
                </c:pt>
                <c:pt idx="19">
                  <c:v>284.2</c:v>
                </c:pt>
                <c:pt idx="20">
                  <c:v>265.89999999999998</c:v>
                </c:pt>
                <c:pt idx="21">
                  <c:v>264</c:v>
                </c:pt>
                <c:pt idx="22">
                  <c:v>239.9</c:v>
                </c:pt>
                <c:pt idx="23">
                  <c:v>221.3</c:v>
                </c:pt>
                <c:pt idx="24">
                  <c:v>209.7</c:v>
                </c:pt>
                <c:pt idx="25">
                  <c:v>189.1</c:v>
                </c:pt>
                <c:pt idx="26">
                  <c:v>210</c:v>
                </c:pt>
                <c:pt idx="27">
                  <c:v>247</c:v>
                </c:pt>
                <c:pt idx="28">
                  <c:v>237.3</c:v>
                </c:pt>
                <c:pt idx="29">
                  <c:v>218.2</c:v>
                </c:pt>
                <c:pt idx="30">
                  <c:v>201.9</c:v>
                </c:pt>
                <c:pt idx="31">
                  <c:v>118.6</c:v>
                </c:pt>
                <c:pt idx="32">
                  <c:v>184.6</c:v>
                </c:pt>
                <c:pt idx="33">
                  <c:v>142.5</c:v>
                </c:pt>
                <c:pt idx="34">
                  <c:v>153.9</c:v>
                </c:pt>
                <c:pt idx="35">
                  <c:v>132.9</c:v>
                </c:pt>
                <c:pt idx="36">
                  <c:v>129.80000000000001</c:v>
                </c:pt>
                <c:pt idx="37">
                  <c:v>125.3</c:v>
                </c:pt>
                <c:pt idx="38">
                  <c:v>120.4</c:v>
                </c:pt>
                <c:pt idx="39">
                  <c:v>111.4</c:v>
                </c:pt>
                <c:pt idx="40">
                  <c:v>104</c:v>
                </c:pt>
                <c:pt idx="41">
                  <c:v>99.7</c:v>
                </c:pt>
                <c:pt idx="42">
                  <c:v>96.9</c:v>
                </c:pt>
                <c:pt idx="43">
                  <c:v>94.5</c:v>
                </c:pt>
                <c:pt idx="44">
                  <c:v>95.4</c:v>
                </c:pt>
                <c:pt idx="45">
                  <c:v>91.6</c:v>
                </c:pt>
                <c:pt idx="46">
                  <c:v>89.4</c:v>
                </c:pt>
                <c:pt idx="47">
                  <c:v>88.6</c:v>
                </c:pt>
                <c:pt idx="48">
                  <c:v>87</c:v>
                </c:pt>
                <c:pt idx="49">
                  <c:v>82.8</c:v>
                </c:pt>
                <c:pt idx="50">
                  <c:v>80.5</c:v>
                </c:pt>
                <c:pt idx="51">
                  <c:v>79.400000000000006</c:v>
                </c:pt>
                <c:pt idx="52">
                  <c:v>78.099999999999994</c:v>
                </c:pt>
                <c:pt idx="53">
                  <c:v>76.099999999999994</c:v>
                </c:pt>
                <c:pt idx="54">
                  <c:v>73.7</c:v>
                </c:pt>
                <c:pt idx="55">
                  <c:v>73.599999999999994</c:v>
                </c:pt>
                <c:pt idx="56">
                  <c:v>73.7</c:v>
                </c:pt>
                <c:pt idx="57">
                  <c:v>72.599999999999994</c:v>
                </c:pt>
                <c:pt idx="58">
                  <c:v>69.7</c:v>
                </c:pt>
                <c:pt idx="59">
                  <c:v>69.8</c:v>
                </c:pt>
                <c:pt idx="60">
                  <c:v>76</c:v>
                </c:pt>
                <c:pt idx="61">
                  <c:v>77.3</c:v>
                </c:pt>
                <c:pt idx="62">
                  <c:v>74.099999999999994</c:v>
                </c:pt>
                <c:pt idx="63">
                  <c:v>70.8</c:v>
                </c:pt>
                <c:pt idx="64">
                  <c:v>69.7</c:v>
                </c:pt>
                <c:pt idx="65">
                  <c:v>67.5</c:v>
                </c:pt>
                <c:pt idx="66">
                  <c:v>66.900000000000006</c:v>
                </c:pt>
              </c:numCache>
            </c:numRef>
          </c:val>
          <c:extLst>
            <c:ext xmlns:c16="http://schemas.microsoft.com/office/drawing/2014/chart" uri="{C3380CC4-5D6E-409C-BE32-E72D297353CC}">
              <c16:uniqueId val="{00000003-AEDC-40BC-A141-ED641241BCDF}"/>
            </c:ext>
          </c:extLst>
        </c:ser>
        <c:dLbls>
          <c:showLegendKey val="0"/>
          <c:showVal val="0"/>
          <c:showCatName val="0"/>
          <c:showSerName val="0"/>
          <c:showPercent val="0"/>
          <c:showBubbleSize val="0"/>
        </c:dLbls>
        <c:gapWidth val="50"/>
        <c:overlap val="100"/>
        <c:axId val="67989504"/>
        <c:axId val="37298944"/>
      </c:barChart>
      <c:catAx>
        <c:axId val="67989504"/>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Arial"/>
                <a:ea typeface="Arial"/>
                <a:cs typeface="Arial"/>
              </a:defRPr>
            </a:pPr>
            <a:endParaRPr lang="de-DE"/>
          </a:p>
        </c:txPr>
        <c:crossAx val="37298944"/>
        <c:crosses val="autoZero"/>
        <c:auto val="1"/>
        <c:lblAlgn val="ctr"/>
        <c:lblOffset val="100"/>
        <c:noMultiLvlLbl val="0"/>
      </c:catAx>
      <c:valAx>
        <c:axId val="37298944"/>
        <c:scaling>
          <c:orientation val="minMax"/>
        </c:scaling>
        <c:delete val="0"/>
        <c:axPos val="l"/>
        <c:majorGridlines/>
        <c:title>
          <c:tx>
            <c:rich>
              <a:bodyPr rot="0" vert="horz"/>
              <a:lstStyle/>
              <a:p>
                <a:pPr algn="ctr">
                  <a:defRPr sz="1100" b="1" i="0" u="none" strike="noStrike" baseline="0">
                    <a:solidFill>
                      <a:srgbClr val="000000"/>
                    </a:solidFill>
                    <a:latin typeface="Arial"/>
                    <a:ea typeface="Arial"/>
                    <a:cs typeface="Arial"/>
                  </a:defRPr>
                </a:pPr>
                <a:r>
                  <a:rPr lang="de-DE"/>
                  <a:t>in 1.000 Personen</a:t>
                </a:r>
              </a:p>
            </c:rich>
          </c:tx>
          <c:layout>
            <c:manualLayout>
              <c:xMode val="edge"/>
              <c:yMode val="edge"/>
              <c:x val="0"/>
              <c:y val="1.3065568638782536E-3"/>
            </c:manualLayout>
          </c:layout>
          <c:overlay val="0"/>
        </c:title>
        <c:numFmt formatCode="_-* #,##0.0\ _€_-;\-* #,##0.0\ _€_-;_-* &quot;-&quot;??\ _€_-;_-@_-" sourceLinked="1"/>
        <c:majorTickMark val="out"/>
        <c:minorTickMark val="none"/>
        <c:tickLblPos val="nextTo"/>
        <c:txPr>
          <a:bodyPr rot="0" vert="horz"/>
          <a:lstStyle/>
          <a:p>
            <a:pPr>
              <a:defRPr sz="1050" b="0" i="0" u="none" strike="noStrike" baseline="0">
                <a:solidFill>
                  <a:srgbClr val="000000"/>
                </a:solidFill>
                <a:latin typeface="Arial"/>
                <a:ea typeface="Arial"/>
                <a:cs typeface="Arial"/>
              </a:defRPr>
            </a:pPr>
            <a:endParaRPr lang="de-DE"/>
          </a:p>
        </c:txPr>
        <c:crossAx val="67989504"/>
        <c:crosses val="autoZero"/>
        <c:crossBetween val="between"/>
      </c:valAx>
      <c:spPr>
        <a:solidFill>
          <a:sysClr val="window" lastClr="FFFFFF"/>
        </a:solidFill>
        <a:ln>
          <a:noFill/>
        </a:ln>
      </c:spPr>
    </c:plotArea>
    <c:legend>
      <c:legendPos val="r"/>
      <c:layout>
        <c:manualLayout>
          <c:xMode val="edge"/>
          <c:yMode val="edge"/>
          <c:x val="0.11053998070292627"/>
          <c:y val="9.4036697247706427E-2"/>
          <c:w val="0.47814937014621239"/>
          <c:h val="0.11238556189650604"/>
        </c:manualLayout>
      </c:layout>
      <c:overlay val="0"/>
      <c:txPr>
        <a:bodyPr/>
        <a:lstStyle/>
        <a:p>
          <a:pPr>
            <a:defRPr sz="12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CFAE7"/>
    </a:solidFill>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30</xdr:row>
      <xdr:rowOff>66675</xdr:rowOff>
    </xdr:from>
    <xdr:to>
      <xdr:col>0</xdr:col>
      <xdr:colOff>590550</xdr:colOff>
      <xdr:row>31</xdr:row>
      <xdr:rowOff>133350</xdr:rowOff>
    </xdr:to>
    <xdr:pic>
      <xdr:nvPicPr>
        <xdr:cNvPr id="22577" name="Picture 7" descr="P:\90_EigeneVorlagen\LOGO-LEL_transparent.tif"/>
        <xdr:cNvPicPr preferRelativeResize="0">
          <a:picLocks noChangeArrowheads="1"/>
        </xdr:cNvPicPr>
      </xdr:nvPicPr>
      <xdr:blipFill>
        <a:blip xmlns:r="http://schemas.openxmlformats.org/officeDocument/2006/relationships" r:embed="rId1" cstate="print">
          <a:lum bright="6000"/>
          <a:extLst>
            <a:ext uri="{28A0092B-C50C-407E-A947-70E740481C1C}">
              <a14:useLocalDpi xmlns:a14="http://schemas.microsoft.com/office/drawing/2010/main" val="0"/>
            </a:ext>
          </a:extLst>
        </a:blip>
        <a:srcRect/>
        <a:stretch>
          <a:fillRect/>
        </a:stretch>
      </xdr:blipFill>
      <xdr:spPr bwMode="auto">
        <a:xfrm>
          <a:off x="47625" y="5219700"/>
          <a:ext cx="542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3</xdr:row>
      <xdr:rowOff>47625</xdr:rowOff>
    </xdr:from>
    <xdr:to>
      <xdr:col>10</xdr:col>
      <xdr:colOff>923925</xdr:colOff>
      <xdr:row>28</xdr:row>
      <xdr:rowOff>152400</xdr:rowOff>
    </xdr:to>
    <xdr:graphicFrame macro="">
      <xdr:nvGraphicFramePr>
        <xdr:cNvPr id="2257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istik-bw.de/Arbeit/Erwerbstaetige/ET-AN-SF.j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istikportal.de/de/etr/publikation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5"/>
  <sheetViews>
    <sheetView tabSelected="1" zoomScale="115" zoomScaleNormal="115" workbookViewId="0">
      <pane xSplit="1" ySplit="3" topLeftCell="B4" activePane="bottomRight" state="frozen"/>
      <selection pane="topRight" activeCell="B1" sqref="B1"/>
      <selection pane="bottomLeft" activeCell="A4" sqref="A4"/>
      <selection pane="bottomRight" activeCell="V29" sqref="V29"/>
    </sheetView>
  </sheetViews>
  <sheetFormatPr baseColWidth="10" defaultRowHeight="12.75" x14ac:dyDescent="0.2"/>
  <cols>
    <col min="1" max="1" width="9.5" style="1" customWidth="1"/>
    <col min="2" max="10" width="8.625" style="1" customWidth="1"/>
    <col min="11" max="11" width="12.875" style="1" customWidth="1"/>
    <col min="12" max="65" width="8.625" style="1" customWidth="1"/>
    <col min="66" max="16384" width="11" style="1"/>
  </cols>
  <sheetData>
    <row r="1" spans="1:19" ht="23.25" x14ac:dyDescent="0.35">
      <c r="A1" s="40" t="s">
        <v>3</v>
      </c>
      <c r="B1" s="40"/>
      <c r="C1" s="40"/>
      <c r="D1" s="40"/>
      <c r="E1" s="40"/>
      <c r="F1" s="40"/>
      <c r="G1" s="40"/>
      <c r="H1" s="40"/>
      <c r="I1" s="40"/>
      <c r="J1" s="40"/>
      <c r="K1" s="40"/>
    </row>
    <row r="2" spans="1:19" ht="20.25" x14ac:dyDescent="0.3">
      <c r="A2" s="41" t="s">
        <v>4</v>
      </c>
      <c r="B2" s="41"/>
      <c r="C2" s="41"/>
      <c r="D2" s="41"/>
      <c r="E2" s="41"/>
      <c r="F2" s="41"/>
      <c r="G2" s="41"/>
      <c r="H2" s="41"/>
      <c r="I2" s="41"/>
      <c r="J2" s="41"/>
      <c r="K2" s="41"/>
      <c r="M2" s="10" t="s">
        <v>8</v>
      </c>
    </row>
    <row r="3" spans="1:19" ht="18" customHeight="1" x14ac:dyDescent="0.25">
      <c r="A3" s="42" t="s">
        <v>117</v>
      </c>
      <c r="B3" s="42"/>
      <c r="C3" s="42"/>
      <c r="D3" s="42"/>
      <c r="E3" s="42"/>
      <c r="F3" s="42"/>
      <c r="G3" s="42"/>
      <c r="H3" s="42"/>
      <c r="I3" s="42"/>
      <c r="J3" s="42"/>
      <c r="K3" s="42"/>
      <c r="M3" s="36" t="s">
        <v>9</v>
      </c>
      <c r="N3" s="36"/>
      <c r="O3" s="36"/>
      <c r="P3" s="36"/>
      <c r="Q3" s="36"/>
      <c r="R3" s="36"/>
      <c r="S3" s="36"/>
    </row>
    <row r="4" spans="1:19" x14ac:dyDescent="0.2">
      <c r="A4" s="43"/>
      <c r="B4" s="43"/>
      <c r="C4" s="43"/>
      <c r="D4" s="43"/>
      <c r="E4" s="43"/>
      <c r="F4" s="43"/>
      <c r="G4" s="43"/>
      <c r="H4" s="43"/>
      <c r="I4" s="43"/>
      <c r="J4" s="43"/>
      <c r="K4" s="43"/>
      <c r="M4" s="36"/>
      <c r="N4" s="36"/>
      <c r="O4" s="36"/>
      <c r="P4" s="36"/>
      <c r="Q4" s="36"/>
      <c r="R4" s="36"/>
      <c r="S4" s="36"/>
    </row>
    <row r="5" spans="1:19" x14ac:dyDescent="0.2">
      <c r="A5" s="43"/>
      <c r="B5" s="43"/>
      <c r="C5" s="43"/>
      <c r="D5" s="43"/>
      <c r="E5" s="43"/>
      <c r="F5" s="43"/>
      <c r="G5" s="43"/>
      <c r="H5" s="43"/>
      <c r="I5" s="43"/>
      <c r="J5" s="43"/>
      <c r="K5" s="43"/>
      <c r="M5" s="36"/>
      <c r="N5" s="36"/>
      <c r="O5" s="36"/>
      <c r="P5" s="36"/>
      <c r="Q5" s="36"/>
      <c r="R5" s="36"/>
      <c r="S5" s="36"/>
    </row>
    <row r="6" spans="1:19" x14ac:dyDescent="0.2">
      <c r="A6" s="43"/>
      <c r="B6" s="43"/>
      <c r="C6" s="43"/>
      <c r="D6" s="43"/>
      <c r="E6" s="43"/>
      <c r="F6" s="43"/>
      <c r="G6" s="43"/>
      <c r="H6" s="43"/>
      <c r="I6" s="43"/>
      <c r="J6" s="43"/>
      <c r="K6" s="43"/>
      <c r="M6" s="36"/>
      <c r="N6" s="36"/>
      <c r="O6" s="36"/>
      <c r="P6" s="36"/>
      <c r="Q6" s="36"/>
      <c r="R6" s="36"/>
      <c r="S6" s="36"/>
    </row>
    <row r="7" spans="1:19" x14ac:dyDescent="0.2">
      <c r="A7" s="43"/>
      <c r="B7" s="43"/>
      <c r="C7" s="43"/>
      <c r="D7" s="43"/>
      <c r="E7" s="43"/>
      <c r="F7" s="43"/>
      <c r="G7" s="43"/>
      <c r="H7" s="43"/>
      <c r="I7" s="43"/>
      <c r="J7" s="43"/>
      <c r="K7" s="43"/>
      <c r="M7" s="36"/>
      <c r="N7" s="36"/>
      <c r="O7" s="36"/>
      <c r="P7" s="36"/>
      <c r="Q7" s="36"/>
      <c r="R7" s="36"/>
      <c r="S7" s="36"/>
    </row>
    <row r="8" spans="1:19" x14ac:dyDescent="0.2">
      <c r="A8" s="43"/>
      <c r="B8" s="43"/>
      <c r="C8" s="43"/>
      <c r="D8" s="43"/>
      <c r="E8" s="43"/>
      <c r="F8" s="43"/>
      <c r="G8" s="43"/>
      <c r="H8" s="43"/>
      <c r="I8" s="43"/>
      <c r="J8" s="43"/>
      <c r="K8" s="43"/>
      <c r="M8" s="36"/>
      <c r="N8" s="36"/>
      <c r="O8" s="36"/>
      <c r="P8" s="36"/>
      <c r="Q8" s="36"/>
      <c r="R8" s="36"/>
      <c r="S8" s="36"/>
    </row>
    <row r="9" spans="1:19" x14ac:dyDescent="0.2">
      <c r="A9" s="43"/>
      <c r="B9" s="43"/>
      <c r="C9" s="43"/>
      <c r="D9" s="43"/>
      <c r="E9" s="43"/>
      <c r="F9" s="43"/>
      <c r="G9" s="43"/>
      <c r="H9" s="43"/>
      <c r="I9" s="43"/>
      <c r="J9" s="43"/>
      <c r="K9" s="43"/>
      <c r="M9" s="36"/>
      <c r="N9" s="36"/>
      <c r="O9" s="36"/>
      <c r="P9" s="36"/>
      <c r="Q9" s="36"/>
      <c r="R9" s="36"/>
      <c r="S9" s="36"/>
    </row>
    <row r="10" spans="1:19" x14ac:dyDescent="0.2">
      <c r="A10" s="43"/>
      <c r="B10" s="43"/>
      <c r="C10" s="43"/>
      <c r="D10" s="43"/>
      <c r="E10" s="43"/>
      <c r="F10" s="43"/>
      <c r="G10" s="43"/>
      <c r="H10" s="43"/>
      <c r="I10" s="43"/>
      <c r="J10" s="43"/>
      <c r="K10" s="43"/>
      <c r="M10" s="36"/>
      <c r="N10" s="36"/>
      <c r="O10" s="36"/>
      <c r="P10" s="36"/>
      <c r="Q10" s="36"/>
      <c r="R10" s="36"/>
      <c r="S10" s="36"/>
    </row>
    <row r="11" spans="1:19" x14ac:dyDescent="0.2">
      <c r="A11" s="43"/>
      <c r="B11" s="43"/>
      <c r="C11" s="43"/>
      <c r="D11" s="43"/>
      <c r="E11" s="43"/>
      <c r="F11" s="43"/>
      <c r="G11" s="43"/>
      <c r="H11" s="43"/>
      <c r="I11" s="43"/>
      <c r="J11" s="43"/>
      <c r="K11" s="43"/>
      <c r="M11" s="36"/>
      <c r="N11" s="36"/>
      <c r="O11" s="36"/>
      <c r="P11" s="36"/>
      <c r="Q11" s="36"/>
      <c r="R11" s="36"/>
      <c r="S11" s="36"/>
    </row>
    <row r="12" spans="1:19" x14ac:dyDescent="0.2">
      <c r="A12" s="43"/>
      <c r="B12" s="43"/>
      <c r="C12" s="43"/>
      <c r="D12" s="43"/>
      <c r="E12" s="43"/>
      <c r="F12" s="43"/>
      <c r="G12" s="43"/>
      <c r="H12" s="43"/>
      <c r="I12" s="43"/>
      <c r="J12" s="43"/>
      <c r="K12" s="43"/>
      <c r="M12" s="36"/>
      <c r="N12" s="36"/>
      <c r="O12" s="36"/>
      <c r="P12" s="36"/>
      <c r="Q12" s="36"/>
      <c r="R12" s="36"/>
      <c r="S12" s="36"/>
    </row>
    <row r="13" spans="1:19" x14ac:dyDescent="0.2">
      <c r="A13" s="43"/>
      <c r="B13" s="43"/>
      <c r="C13" s="43"/>
      <c r="D13" s="43"/>
      <c r="E13" s="43"/>
      <c r="F13" s="43"/>
      <c r="G13" s="43"/>
      <c r="H13" s="43"/>
      <c r="I13" s="43"/>
      <c r="J13" s="43"/>
      <c r="K13" s="43"/>
      <c r="M13" s="36"/>
      <c r="N13" s="36"/>
      <c r="O13" s="36"/>
      <c r="P13" s="36"/>
      <c r="Q13" s="36"/>
      <c r="R13" s="36"/>
      <c r="S13" s="36"/>
    </row>
    <row r="14" spans="1:19" x14ac:dyDescent="0.2">
      <c r="A14" s="43"/>
      <c r="B14" s="43"/>
      <c r="C14" s="43"/>
      <c r="D14" s="43"/>
      <c r="E14" s="43"/>
      <c r="F14" s="43"/>
      <c r="G14" s="43"/>
      <c r="H14" s="43"/>
      <c r="I14" s="43"/>
      <c r="J14" s="43"/>
      <c r="K14" s="43"/>
      <c r="M14" s="36"/>
      <c r="N14" s="36"/>
      <c r="O14" s="36"/>
      <c r="P14" s="36"/>
      <c r="Q14" s="36"/>
      <c r="R14" s="36"/>
      <c r="S14" s="36"/>
    </row>
    <row r="15" spans="1:19" x14ac:dyDescent="0.2">
      <c r="A15" s="43"/>
      <c r="B15" s="43"/>
      <c r="C15" s="43"/>
      <c r="D15" s="43"/>
      <c r="E15" s="43"/>
      <c r="F15" s="43"/>
      <c r="G15" s="43"/>
      <c r="H15" s="43"/>
      <c r="I15" s="43"/>
      <c r="J15" s="43"/>
      <c r="K15" s="43"/>
      <c r="M15" s="36"/>
      <c r="N15" s="36"/>
      <c r="O15" s="36"/>
      <c r="P15" s="36"/>
      <c r="Q15" s="36"/>
      <c r="R15" s="36"/>
      <c r="S15" s="36"/>
    </row>
    <row r="16" spans="1:19" x14ac:dyDescent="0.2">
      <c r="A16" s="43"/>
      <c r="B16" s="43"/>
      <c r="C16" s="43"/>
      <c r="D16" s="43"/>
      <c r="E16" s="43"/>
      <c r="F16" s="43"/>
      <c r="G16" s="43"/>
      <c r="H16" s="43"/>
      <c r="I16" s="43"/>
      <c r="J16" s="43"/>
      <c r="K16" s="43"/>
      <c r="M16" s="36"/>
      <c r="N16" s="36"/>
      <c r="O16" s="36"/>
      <c r="P16" s="36"/>
      <c r="Q16" s="36"/>
      <c r="R16" s="36"/>
      <c r="S16" s="36"/>
    </row>
    <row r="17" spans="1:19" x14ac:dyDescent="0.2">
      <c r="A17" s="43"/>
      <c r="B17" s="43"/>
      <c r="C17" s="43"/>
      <c r="D17" s="43"/>
      <c r="E17" s="43"/>
      <c r="F17" s="43"/>
      <c r="G17" s="43"/>
      <c r="H17" s="43"/>
      <c r="I17" s="43"/>
      <c r="J17" s="43"/>
      <c r="K17" s="43"/>
      <c r="M17" s="36"/>
      <c r="N17" s="36"/>
      <c r="O17" s="36"/>
      <c r="P17" s="36"/>
      <c r="Q17" s="36"/>
      <c r="R17" s="36"/>
      <c r="S17" s="36"/>
    </row>
    <row r="18" spans="1:19" x14ac:dyDescent="0.2">
      <c r="A18" s="43"/>
      <c r="B18" s="43"/>
      <c r="C18" s="43"/>
      <c r="D18" s="43"/>
      <c r="E18" s="43"/>
      <c r="F18" s="43"/>
      <c r="G18" s="43"/>
      <c r="H18" s="43"/>
      <c r="I18" s="43"/>
      <c r="J18" s="43"/>
      <c r="K18" s="43"/>
      <c r="M18" s="36"/>
      <c r="N18" s="36"/>
      <c r="O18" s="36"/>
      <c r="P18" s="36"/>
      <c r="Q18" s="36"/>
      <c r="R18" s="36"/>
      <c r="S18" s="36"/>
    </row>
    <row r="19" spans="1:19" x14ac:dyDescent="0.2">
      <c r="A19" s="43"/>
      <c r="B19" s="43"/>
      <c r="C19" s="43"/>
      <c r="D19" s="43"/>
      <c r="E19" s="43"/>
      <c r="F19" s="43"/>
      <c r="G19" s="43"/>
      <c r="H19" s="43"/>
      <c r="I19" s="43"/>
      <c r="J19" s="43"/>
      <c r="K19" s="43"/>
      <c r="M19" s="36"/>
      <c r="N19" s="36"/>
      <c r="O19" s="36"/>
      <c r="P19" s="36"/>
      <c r="Q19" s="36"/>
      <c r="R19" s="36"/>
      <c r="S19" s="36"/>
    </row>
    <row r="20" spans="1:19" x14ac:dyDescent="0.2">
      <c r="A20" s="43"/>
      <c r="B20" s="43"/>
      <c r="C20" s="43"/>
      <c r="D20" s="43"/>
      <c r="E20" s="43"/>
      <c r="F20" s="43"/>
      <c r="G20" s="43"/>
      <c r="H20" s="43"/>
      <c r="I20" s="43"/>
      <c r="J20" s="43"/>
      <c r="K20" s="43"/>
      <c r="M20" s="36"/>
      <c r="N20" s="36"/>
      <c r="O20" s="36"/>
      <c r="P20" s="36"/>
      <c r="Q20" s="36"/>
      <c r="R20" s="36"/>
      <c r="S20" s="36"/>
    </row>
    <row r="21" spans="1:19" x14ac:dyDescent="0.2">
      <c r="A21" s="43"/>
      <c r="B21" s="43"/>
      <c r="C21" s="43"/>
      <c r="D21" s="43"/>
      <c r="E21" s="43"/>
      <c r="F21" s="43"/>
      <c r="G21" s="43"/>
      <c r="H21" s="43"/>
      <c r="I21" s="43"/>
      <c r="J21" s="43"/>
      <c r="K21" s="43"/>
      <c r="M21" s="36"/>
      <c r="N21" s="36"/>
      <c r="O21" s="36"/>
      <c r="P21" s="36"/>
      <c r="Q21" s="36"/>
      <c r="R21" s="36"/>
      <c r="S21" s="36"/>
    </row>
    <row r="22" spans="1:19" x14ac:dyDescent="0.2">
      <c r="A22" s="43"/>
      <c r="B22" s="43"/>
      <c r="C22" s="43"/>
      <c r="D22" s="43"/>
      <c r="E22" s="43"/>
      <c r="F22" s="43"/>
      <c r="G22" s="43"/>
      <c r="H22" s="43"/>
      <c r="I22" s="43"/>
      <c r="J22" s="43"/>
      <c r="K22" s="43"/>
      <c r="M22" s="36"/>
      <c r="N22" s="36"/>
      <c r="O22" s="36"/>
      <c r="P22" s="36"/>
      <c r="Q22" s="36"/>
      <c r="R22" s="36"/>
      <c r="S22" s="36"/>
    </row>
    <row r="23" spans="1:19" x14ac:dyDescent="0.2">
      <c r="A23" s="43"/>
      <c r="B23" s="43"/>
      <c r="C23" s="43"/>
      <c r="D23" s="43"/>
      <c r="E23" s="43"/>
      <c r="F23" s="43"/>
      <c r="G23" s="43"/>
      <c r="H23" s="43"/>
      <c r="I23" s="43"/>
      <c r="J23" s="43"/>
      <c r="K23" s="43"/>
      <c r="M23" s="36"/>
      <c r="N23" s="36"/>
      <c r="O23" s="36"/>
      <c r="P23" s="36"/>
      <c r="Q23" s="36"/>
      <c r="R23" s="36"/>
      <c r="S23" s="36"/>
    </row>
    <row r="24" spans="1:19" x14ac:dyDescent="0.2">
      <c r="A24" s="43"/>
      <c r="B24" s="43"/>
      <c r="C24" s="43"/>
      <c r="D24" s="43"/>
      <c r="E24" s="43"/>
      <c r="F24" s="43"/>
      <c r="G24" s="43"/>
      <c r="H24" s="43"/>
      <c r="I24" s="43"/>
      <c r="J24" s="43"/>
      <c r="K24" s="43"/>
      <c r="M24" s="36"/>
      <c r="N24" s="36"/>
      <c r="O24" s="36"/>
      <c r="P24" s="36"/>
      <c r="Q24" s="36"/>
      <c r="R24" s="36"/>
      <c r="S24" s="36"/>
    </row>
    <row r="25" spans="1:19" x14ac:dyDescent="0.2">
      <c r="A25" s="43"/>
      <c r="B25" s="43"/>
      <c r="C25" s="43"/>
      <c r="D25" s="43"/>
      <c r="E25" s="43"/>
      <c r="F25" s="43"/>
      <c r="G25" s="43"/>
      <c r="H25" s="43"/>
      <c r="I25" s="43"/>
      <c r="J25" s="43"/>
      <c r="K25" s="43"/>
      <c r="M25" s="36"/>
      <c r="N25" s="36"/>
      <c r="O25" s="36"/>
      <c r="P25" s="36"/>
      <c r="Q25" s="36"/>
      <c r="R25" s="36"/>
      <c r="S25" s="36"/>
    </row>
    <row r="26" spans="1:19" x14ac:dyDescent="0.2">
      <c r="A26" s="43"/>
      <c r="B26" s="43"/>
      <c r="C26" s="43"/>
      <c r="D26" s="43"/>
      <c r="E26" s="43"/>
      <c r="F26" s="43"/>
      <c r="G26" s="43"/>
      <c r="H26" s="43"/>
      <c r="I26" s="43"/>
      <c r="J26" s="43"/>
      <c r="K26" s="43"/>
      <c r="M26" s="36"/>
      <c r="N26" s="36"/>
      <c r="O26" s="36"/>
      <c r="P26" s="36"/>
      <c r="Q26" s="36"/>
      <c r="R26" s="36"/>
      <c r="S26" s="36"/>
    </row>
    <row r="27" spans="1:19" x14ac:dyDescent="0.2">
      <c r="A27" s="43"/>
      <c r="B27" s="43"/>
      <c r="C27" s="43"/>
      <c r="D27" s="43"/>
      <c r="E27" s="43"/>
      <c r="F27" s="43"/>
      <c r="G27" s="43"/>
      <c r="H27" s="43"/>
      <c r="I27" s="43"/>
      <c r="J27" s="43"/>
      <c r="K27" s="43"/>
      <c r="M27" s="36"/>
      <c r="N27" s="36"/>
      <c r="O27" s="36"/>
      <c r="P27" s="36"/>
      <c r="Q27" s="36"/>
      <c r="R27" s="36"/>
      <c r="S27" s="36"/>
    </row>
    <row r="28" spans="1:19" x14ac:dyDescent="0.2">
      <c r="A28" s="43"/>
      <c r="B28" s="43"/>
      <c r="C28" s="43"/>
      <c r="D28" s="43"/>
      <c r="E28" s="43"/>
      <c r="F28" s="43"/>
      <c r="G28" s="43"/>
      <c r="H28" s="43"/>
      <c r="I28" s="43"/>
      <c r="J28" s="43"/>
      <c r="K28" s="43"/>
      <c r="M28" s="36"/>
      <c r="N28" s="36"/>
      <c r="O28" s="36"/>
      <c r="P28" s="36"/>
      <c r="Q28" s="36"/>
      <c r="R28" s="36"/>
      <c r="S28" s="36"/>
    </row>
    <row r="29" spans="1:19" x14ac:dyDescent="0.2">
      <c r="A29" s="43"/>
      <c r="B29" s="43"/>
      <c r="C29" s="43"/>
      <c r="D29" s="43"/>
      <c r="E29" s="43"/>
      <c r="F29" s="43"/>
      <c r="G29" s="43"/>
      <c r="H29" s="43"/>
      <c r="I29" s="43"/>
      <c r="J29" s="43"/>
      <c r="K29" s="43"/>
      <c r="M29" s="36"/>
      <c r="N29" s="36"/>
      <c r="O29" s="36"/>
      <c r="P29" s="36"/>
      <c r="Q29" s="36"/>
      <c r="R29" s="36"/>
      <c r="S29" s="36"/>
    </row>
    <row r="30" spans="1:19" x14ac:dyDescent="0.2">
      <c r="A30" s="43"/>
      <c r="B30" s="43"/>
      <c r="C30" s="43"/>
      <c r="D30" s="43"/>
      <c r="E30" s="43"/>
      <c r="F30" s="43"/>
      <c r="G30" s="43"/>
      <c r="H30" s="43"/>
      <c r="I30" s="43"/>
      <c r="J30" s="43"/>
      <c r="K30" s="43"/>
      <c r="M30" s="36"/>
      <c r="N30" s="36"/>
      <c r="O30" s="36"/>
      <c r="P30" s="36"/>
      <c r="Q30" s="36"/>
      <c r="R30" s="36"/>
      <c r="S30" s="36"/>
    </row>
    <row r="31" spans="1:19" ht="15" x14ac:dyDescent="0.2">
      <c r="A31" s="44"/>
      <c r="B31" s="45" t="s">
        <v>7</v>
      </c>
      <c r="C31" s="44"/>
      <c r="D31" s="44"/>
      <c r="E31" s="44"/>
      <c r="F31" s="44"/>
      <c r="G31" s="44"/>
      <c r="H31" s="44"/>
      <c r="I31" s="46"/>
      <c r="J31" s="47" t="s">
        <v>6</v>
      </c>
      <c r="K31" s="48">
        <f>(BQ39-AL39)*1000</f>
        <v>-66000</v>
      </c>
      <c r="M31" s="36"/>
      <c r="N31" s="36"/>
      <c r="O31" s="36"/>
      <c r="P31" s="36"/>
      <c r="Q31" s="36"/>
      <c r="R31" s="36"/>
      <c r="S31" s="36"/>
    </row>
    <row r="32" spans="1:19" ht="14.25" x14ac:dyDescent="0.2">
      <c r="A32" s="44"/>
      <c r="B32" s="45" t="s">
        <v>116</v>
      </c>
      <c r="C32" s="44"/>
      <c r="D32" s="44"/>
      <c r="E32" s="44"/>
      <c r="F32" s="44"/>
      <c r="G32" s="44"/>
      <c r="H32" s="45"/>
      <c r="I32" s="44"/>
      <c r="J32" s="49" t="s">
        <v>118</v>
      </c>
      <c r="K32" s="50">
        <f>(BQ39/AL39)*100</f>
        <v>50.338600451467272</v>
      </c>
      <c r="M32" s="36"/>
      <c r="N32" s="36"/>
      <c r="O32" s="36"/>
      <c r="P32" s="36"/>
      <c r="Q32" s="36"/>
      <c r="R32" s="36"/>
      <c r="S32" s="36"/>
    </row>
    <row r="33" spans="1:69" x14ac:dyDescent="0.2">
      <c r="AQ33" s="33" t="s">
        <v>108</v>
      </c>
    </row>
    <row r="34" spans="1:69" x14ac:dyDescent="0.2">
      <c r="A34" s="32" t="s">
        <v>110</v>
      </c>
      <c r="AL34" s="1" t="s">
        <v>10</v>
      </c>
      <c r="AQ34" s="32" t="s">
        <v>106</v>
      </c>
    </row>
    <row r="35" spans="1:69" x14ac:dyDescent="0.2">
      <c r="AQ35" s="32" t="s">
        <v>107</v>
      </c>
    </row>
    <row r="37" spans="1:69" s="5" customFormat="1" ht="11.25" x14ac:dyDescent="0.2">
      <c r="A37" s="2" t="s">
        <v>1</v>
      </c>
      <c r="B37" s="6">
        <v>1949</v>
      </c>
      <c r="C37" s="6">
        <v>1950</v>
      </c>
      <c r="D37" s="6">
        <v>1957</v>
      </c>
      <c r="E37" s="6">
        <v>1958</v>
      </c>
      <c r="F37" s="6">
        <v>1959</v>
      </c>
      <c r="G37" s="6">
        <v>1960</v>
      </c>
      <c r="H37" s="6">
        <v>1961</v>
      </c>
      <c r="I37" s="6">
        <v>1962</v>
      </c>
      <c r="J37" s="6">
        <v>1963</v>
      </c>
      <c r="K37" s="6">
        <v>1964</v>
      </c>
      <c r="L37" s="6">
        <v>1965</v>
      </c>
      <c r="M37" s="6">
        <v>1966</v>
      </c>
      <c r="N37" s="6">
        <v>1967</v>
      </c>
      <c r="O37" s="6">
        <v>1968</v>
      </c>
      <c r="P37" s="6">
        <v>1969</v>
      </c>
      <c r="Q37" s="6">
        <v>1970</v>
      </c>
      <c r="R37" s="6">
        <v>1971</v>
      </c>
      <c r="S37" s="6">
        <v>1972</v>
      </c>
      <c r="T37" s="6">
        <v>1973</v>
      </c>
      <c r="U37" s="6">
        <v>1974</v>
      </c>
      <c r="V37" s="6">
        <v>1975</v>
      </c>
      <c r="W37" s="6">
        <v>1976</v>
      </c>
      <c r="X37" s="6">
        <v>1977</v>
      </c>
      <c r="Y37" s="6">
        <v>1978</v>
      </c>
      <c r="Z37" s="6">
        <v>1979</v>
      </c>
      <c r="AA37" s="6">
        <v>1980</v>
      </c>
      <c r="AB37" s="6">
        <v>1981</v>
      </c>
      <c r="AC37" s="6">
        <v>1982</v>
      </c>
      <c r="AD37" s="6">
        <v>1983</v>
      </c>
      <c r="AE37" s="6">
        <v>1984</v>
      </c>
      <c r="AF37" s="6">
        <v>1985</v>
      </c>
      <c r="AG37" s="6">
        <v>1986</v>
      </c>
      <c r="AH37" s="6">
        <v>1987</v>
      </c>
      <c r="AI37" s="6">
        <v>1988</v>
      </c>
      <c r="AJ37" s="6">
        <v>1989</v>
      </c>
      <c r="AK37" s="6">
        <v>1990</v>
      </c>
      <c r="AL37" s="7">
        <v>1991</v>
      </c>
      <c r="AM37" s="8">
        <v>1992</v>
      </c>
      <c r="AN37" s="8">
        <v>1993</v>
      </c>
      <c r="AO37" s="8">
        <v>1994</v>
      </c>
      <c r="AP37" s="8">
        <v>1995</v>
      </c>
      <c r="AQ37" s="34">
        <v>1996</v>
      </c>
      <c r="AR37" s="6">
        <v>1997</v>
      </c>
      <c r="AS37" s="6">
        <v>1998</v>
      </c>
      <c r="AT37" s="6">
        <v>1999</v>
      </c>
      <c r="AU37" s="6">
        <v>2000</v>
      </c>
      <c r="AV37" s="6">
        <v>2001</v>
      </c>
      <c r="AW37" s="6">
        <v>2002</v>
      </c>
      <c r="AX37" s="6">
        <v>2003</v>
      </c>
      <c r="AY37" s="6">
        <v>2004</v>
      </c>
      <c r="AZ37" s="6">
        <v>2005</v>
      </c>
      <c r="BA37" s="6">
        <v>2006</v>
      </c>
      <c r="BB37" s="6">
        <v>2007</v>
      </c>
      <c r="BC37" s="6">
        <v>2008</v>
      </c>
      <c r="BD37" s="6">
        <v>2009</v>
      </c>
      <c r="BE37" s="6">
        <v>2010</v>
      </c>
      <c r="BF37" s="6">
        <v>2011</v>
      </c>
      <c r="BG37" s="6">
        <v>2012</v>
      </c>
      <c r="BH37" s="6">
        <v>2013</v>
      </c>
      <c r="BI37" s="6">
        <v>2014</v>
      </c>
      <c r="BJ37" s="6">
        <v>2015</v>
      </c>
      <c r="BK37" s="6">
        <v>2016</v>
      </c>
      <c r="BL37" s="6">
        <v>2017</v>
      </c>
      <c r="BM37" s="6">
        <v>2018</v>
      </c>
      <c r="BN37" s="6">
        <v>2019</v>
      </c>
      <c r="BO37" s="6">
        <v>2020</v>
      </c>
      <c r="BP37" s="6">
        <v>2021</v>
      </c>
      <c r="BQ37" s="6">
        <v>2022</v>
      </c>
    </row>
    <row r="38" spans="1:69" s="5" customFormat="1" ht="11.25" x14ac:dyDescent="0.2">
      <c r="A38" s="2" t="s">
        <v>2</v>
      </c>
      <c r="B38" s="3">
        <v>0</v>
      </c>
      <c r="C38" s="3">
        <v>3146</v>
      </c>
      <c r="D38" s="3">
        <v>3762</v>
      </c>
      <c r="E38" s="3">
        <v>3833.2</v>
      </c>
      <c r="F38" s="3">
        <v>3879.5</v>
      </c>
      <c r="G38" s="3">
        <v>3955.4</v>
      </c>
      <c r="H38" s="3">
        <v>4013.2</v>
      </c>
      <c r="I38" s="3">
        <v>4008.2</v>
      </c>
      <c r="J38" s="3">
        <v>4060.7</v>
      </c>
      <c r="K38" s="3">
        <v>4017.2</v>
      </c>
      <c r="L38" s="3">
        <v>4049.2</v>
      </c>
      <c r="M38" s="3">
        <v>4075.8</v>
      </c>
      <c r="N38" s="3">
        <v>3941.1</v>
      </c>
      <c r="O38" s="3">
        <v>3952.5</v>
      </c>
      <c r="P38" s="3">
        <v>4052.8</v>
      </c>
      <c r="Q38" s="3">
        <v>4176.1000000000004</v>
      </c>
      <c r="R38" s="3">
        <v>4148.1000000000004</v>
      </c>
      <c r="S38" s="3">
        <v>4230.1000000000004</v>
      </c>
      <c r="T38" s="3">
        <v>4305.8</v>
      </c>
      <c r="U38" s="3">
        <v>4246.7</v>
      </c>
      <c r="V38" s="3">
        <v>4077.8</v>
      </c>
      <c r="W38" s="3">
        <v>4017.5</v>
      </c>
      <c r="X38" s="3">
        <v>4058.4</v>
      </c>
      <c r="Y38" s="3">
        <v>4076.6</v>
      </c>
      <c r="Z38" s="3">
        <v>4111.8</v>
      </c>
      <c r="AA38" s="3">
        <v>4251.1000000000004</v>
      </c>
      <c r="AB38" s="3">
        <v>4238.1000000000004</v>
      </c>
      <c r="AC38" s="3">
        <v>4280.1000000000004</v>
      </c>
      <c r="AD38" s="3">
        <v>4296</v>
      </c>
      <c r="AE38" s="3">
        <v>4339.1000000000004</v>
      </c>
      <c r="AF38" s="3">
        <v>4298.6000000000004</v>
      </c>
      <c r="AG38" s="3">
        <v>4336.3</v>
      </c>
      <c r="AH38" s="3">
        <v>4354.7</v>
      </c>
      <c r="AI38" s="3">
        <v>4414.8999999999996</v>
      </c>
      <c r="AJ38" s="3">
        <v>4447</v>
      </c>
      <c r="AK38" s="3">
        <v>4759.1000000000004</v>
      </c>
      <c r="AL38" s="4">
        <v>5162.6000000000004</v>
      </c>
      <c r="AM38" s="9">
        <v>5219.3</v>
      </c>
      <c r="AN38" s="9">
        <v>5138.2</v>
      </c>
      <c r="AO38" s="9">
        <v>5092.6000000000004</v>
      </c>
      <c r="AP38" s="9">
        <v>5104.3</v>
      </c>
      <c r="AQ38" s="35">
        <v>5152.3</v>
      </c>
      <c r="AR38" s="3">
        <v>5180.3999999999996</v>
      </c>
      <c r="AS38" s="3">
        <v>5252.1</v>
      </c>
      <c r="AT38" s="3">
        <v>5342.2</v>
      </c>
      <c r="AU38" s="3">
        <v>5509.3</v>
      </c>
      <c r="AV38" s="3">
        <v>5556.7</v>
      </c>
      <c r="AW38" s="3">
        <v>5558.9</v>
      </c>
      <c r="AX38" s="3">
        <v>5507</v>
      </c>
      <c r="AY38" s="3">
        <v>5520.9</v>
      </c>
      <c r="AZ38" s="3">
        <v>5527.8</v>
      </c>
      <c r="BA38" s="3">
        <v>5563.4</v>
      </c>
      <c r="BB38" s="3">
        <v>5659.6</v>
      </c>
      <c r="BC38" s="3">
        <v>5752.5</v>
      </c>
      <c r="BD38" s="3">
        <v>5718.5</v>
      </c>
      <c r="BE38" s="3">
        <v>5720.1</v>
      </c>
      <c r="BF38" s="3">
        <v>5802.6</v>
      </c>
      <c r="BG38" s="3">
        <v>5888.2</v>
      </c>
      <c r="BH38" s="3">
        <v>5963.2</v>
      </c>
      <c r="BI38" s="3">
        <v>6039.9</v>
      </c>
      <c r="BJ38" s="3">
        <v>6090.6</v>
      </c>
      <c r="BK38" s="39">
        <v>6167.3</v>
      </c>
      <c r="BL38" s="39">
        <v>6252.4</v>
      </c>
      <c r="BM38" s="3">
        <v>6338.9</v>
      </c>
      <c r="BN38" s="3">
        <v>6372.7</v>
      </c>
      <c r="BO38" s="3">
        <v>6309.7</v>
      </c>
      <c r="BP38" s="3">
        <v>6308.7</v>
      </c>
      <c r="BQ38" s="3">
        <v>6384.1</v>
      </c>
    </row>
    <row r="39" spans="1:69" s="5" customFormat="1" ht="11.25" x14ac:dyDescent="0.2">
      <c r="A39" s="2" t="s">
        <v>5</v>
      </c>
      <c r="B39" s="3">
        <v>0</v>
      </c>
      <c r="C39" s="3">
        <v>842.3</v>
      </c>
      <c r="D39" s="3">
        <v>673</v>
      </c>
      <c r="E39" s="3">
        <v>676.6</v>
      </c>
      <c r="F39" s="3">
        <v>657.8</v>
      </c>
      <c r="G39" s="3">
        <v>618.9</v>
      </c>
      <c r="H39" s="3">
        <v>636.9</v>
      </c>
      <c r="I39" s="3">
        <v>605.29999999999995</v>
      </c>
      <c r="J39" s="3">
        <v>581.5</v>
      </c>
      <c r="K39" s="3">
        <v>481.7</v>
      </c>
      <c r="L39" s="3">
        <v>465</v>
      </c>
      <c r="M39" s="3">
        <v>471.1</v>
      </c>
      <c r="N39" s="3">
        <v>453.2</v>
      </c>
      <c r="O39" s="3">
        <v>445.1</v>
      </c>
      <c r="P39" s="3">
        <v>422.5</v>
      </c>
      <c r="Q39" s="3">
        <v>331.8</v>
      </c>
      <c r="R39" s="3">
        <v>368.4</v>
      </c>
      <c r="S39" s="3">
        <v>318.89999999999998</v>
      </c>
      <c r="T39" s="3">
        <v>313.7</v>
      </c>
      <c r="U39" s="3">
        <v>278.39999999999998</v>
      </c>
      <c r="V39" s="3">
        <v>284.2</v>
      </c>
      <c r="W39" s="3">
        <v>265.89999999999998</v>
      </c>
      <c r="X39" s="3">
        <v>264</v>
      </c>
      <c r="Y39" s="3">
        <v>239.9</v>
      </c>
      <c r="Z39" s="3">
        <v>221.3</v>
      </c>
      <c r="AA39" s="3">
        <v>209.7</v>
      </c>
      <c r="AB39" s="3">
        <v>189.1</v>
      </c>
      <c r="AC39" s="3">
        <v>210</v>
      </c>
      <c r="AD39" s="3">
        <v>247</v>
      </c>
      <c r="AE39" s="3">
        <v>237.3</v>
      </c>
      <c r="AF39" s="3">
        <v>218.2</v>
      </c>
      <c r="AG39" s="3">
        <v>201.9</v>
      </c>
      <c r="AH39" s="3">
        <v>118.6</v>
      </c>
      <c r="AI39" s="3">
        <v>184.6</v>
      </c>
      <c r="AJ39" s="3">
        <v>142.5</v>
      </c>
      <c r="AK39" s="3">
        <v>153.9</v>
      </c>
      <c r="AL39" s="4">
        <v>132.9</v>
      </c>
      <c r="AM39" s="9">
        <v>129.80000000000001</v>
      </c>
      <c r="AN39" s="9">
        <v>125.3</v>
      </c>
      <c r="AO39" s="9">
        <v>120.4</v>
      </c>
      <c r="AP39" s="9">
        <v>111.4</v>
      </c>
      <c r="AQ39" s="35">
        <v>104</v>
      </c>
      <c r="AR39" s="3">
        <v>99.7</v>
      </c>
      <c r="AS39" s="3">
        <v>96.9</v>
      </c>
      <c r="AT39" s="3">
        <v>94.5</v>
      </c>
      <c r="AU39" s="3">
        <v>95.4</v>
      </c>
      <c r="AV39" s="3">
        <v>91.6</v>
      </c>
      <c r="AW39" s="3">
        <v>89.4</v>
      </c>
      <c r="AX39" s="3">
        <v>88.6</v>
      </c>
      <c r="AY39" s="3">
        <v>87</v>
      </c>
      <c r="AZ39" s="3">
        <v>82.8</v>
      </c>
      <c r="BA39" s="3">
        <v>80.5</v>
      </c>
      <c r="BB39" s="3">
        <v>79.400000000000006</v>
      </c>
      <c r="BC39" s="3">
        <v>78.099999999999994</v>
      </c>
      <c r="BD39" s="3">
        <v>76.099999999999994</v>
      </c>
      <c r="BE39" s="3">
        <v>73.7</v>
      </c>
      <c r="BF39" s="3">
        <v>73.599999999999994</v>
      </c>
      <c r="BG39" s="3">
        <v>73.7</v>
      </c>
      <c r="BH39" s="3">
        <v>72.599999999999994</v>
      </c>
      <c r="BI39" s="3">
        <v>69.7</v>
      </c>
      <c r="BJ39" s="3">
        <v>69.8</v>
      </c>
      <c r="BK39" s="39">
        <v>76</v>
      </c>
      <c r="BL39" s="39">
        <v>77.3</v>
      </c>
      <c r="BM39" s="3">
        <v>74.099999999999994</v>
      </c>
      <c r="BN39" s="3">
        <v>70.8</v>
      </c>
      <c r="BO39" s="3">
        <v>69.7</v>
      </c>
      <c r="BP39" s="3">
        <v>67.5</v>
      </c>
      <c r="BQ39" s="3">
        <v>66.900000000000006</v>
      </c>
    </row>
    <row r="40" spans="1:69" s="5" customFormat="1" ht="11.25" x14ac:dyDescent="0.2">
      <c r="A40" s="2" t="s">
        <v>0</v>
      </c>
      <c r="B40" s="3">
        <f t="shared" ref="B40:BI40" si="0">IF(ISERROR(B39/B38%)=TRUE,0,B39/B38%)</f>
        <v>0</v>
      </c>
      <c r="C40" s="3">
        <f t="shared" si="0"/>
        <v>26.773680864589952</v>
      </c>
      <c r="D40" s="3">
        <f t="shared" si="0"/>
        <v>17.889420520999469</v>
      </c>
      <c r="E40" s="3">
        <f t="shared" si="0"/>
        <v>17.651048732129812</v>
      </c>
      <c r="F40" s="3">
        <f t="shared" si="0"/>
        <v>16.955793272328908</v>
      </c>
      <c r="G40" s="3">
        <f t="shared" si="0"/>
        <v>15.64696364463771</v>
      </c>
      <c r="H40" s="3">
        <f t="shared" si="0"/>
        <v>15.870128575700189</v>
      </c>
      <c r="I40" s="3">
        <f t="shared" si="0"/>
        <v>15.101541839229577</v>
      </c>
      <c r="J40" s="3">
        <f t="shared" si="0"/>
        <v>14.320191100056642</v>
      </c>
      <c r="K40" s="3">
        <f t="shared" si="0"/>
        <v>11.990938962461417</v>
      </c>
      <c r="L40" s="3">
        <f t="shared" si="0"/>
        <v>11.48374987651882</v>
      </c>
      <c r="M40" s="3">
        <f t="shared" si="0"/>
        <v>11.558467049413611</v>
      </c>
      <c r="N40" s="3">
        <f t="shared" si="0"/>
        <v>11.499327598893709</v>
      </c>
      <c r="O40" s="3">
        <f t="shared" si="0"/>
        <v>11.261227071473751</v>
      </c>
      <c r="P40" s="3">
        <f t="shared" si="0"/>
        <v>10.424891433083301</v>
      </c>
      <c r="Q40" s="3">
        <f t="shared" si="0"/>
        <v>7.9452120399415724</v>
      </c>
      <c r="R40" s="3">
        <f t="shared" si="0"/>
        <v>8.8811745136327467</v>
      </c>
      <c r="S40" s="3">
        <f t="shared" si="0"/>
        <v>7.5388288692938694</v>
      </c>
      <c r="T40" s="3">
        <f t="shared" si="0"/>
        <v>7.2855218542431137</v>
      </c>
      <c r="U40" s="3">
        <f t="shared" si="0"/>
        <v>6.5556785268561466</v>
      </c>
      <c r="V40" s="3">
        <f t="shared" si="0"/>
        <v>6.9694443082054045</v>
      </c>
      <c r="W40" s="3">
        <f t="shared" si="0"/>
        <v>6.6185438705662722</v>
      </c>
      <c r="X40" s="3">
        <f t="shared" si="0"/>
        <v>6.5050266114725011</v>
      </c>
      <c r="Y40" s="3">
        <f t="shared" si="0"/>
        <v>5.8848059657557776</v>
      </c>
      <c r="Z40" s="3">
        <f t="shared" si="0"/>
        <v>5.382071112408191</v>
      </c>
      <c r="AA40" s="3">
        <f t="shared" si="0"/>
        <v>4.9328409117640133</v>
      </c>
      <c r="AB40" s="3">
        <f t="shared" si="0"/>
        <v>4.4619050989830349</v>
      </c>
      <c r="AC40" s="3">
        <f t="shared" si="0"/>
        <v>4.906427419920095</v>
      </c>
      <c r="AD40" s="3">
        <f t="shared" si="0"/>
        <v>5.7495344506517689</v>
      </c>
      <c r="AE40" s="3">
        <f t="shared" si="0"/>
        <v>5.4688760342006404</v>
      </c>
      <c r="AF40" s="3">
        <f t="shared" si="0"/>
        <v>5.0760712790210762</v>
      </c>
      <c r="AG40" s="3">
        <f t="shared" si="0"/>
        <v>4.6560431704448497</v>
      </c>
      <c r="AH40" s="3">
        <f t="shared" si="0"/>
        <v>2.7234941557397754</v>
      </c>
      <c r="AI40" s="3">
        <f t="shared" si="0"/>
        <v>4.1812951595732635</v>
      </c>
      <c r="AJ40" s="3">
        <f t="shared" si="0"/>
        <v>3.2044074657072183</v>
      </c>
      <c r="AK40" s="3">
        <f t="shared" si="0"/>
        <v>3.2338047109747641</v>
      </c>
      <c r="AL40" s="4">
        <f t="shared" si="0"/>
        <v>2.5742842753651258</v>
      </c>
      <c r="AM40" s="9">
        <f t="shared" si="0"/>
        <v>2.4869235338072153</v>
      </c>
      <c r="AN40" s="9">
        <f t="shared" si="0"/>
        <v>2.4385971741076644</v>
      </c>
      <c r="AO40" s="9">
        <f t="shared" si="0"/>
        <v>2.3642147429603737</v>
      </c>
      <c r="AP40" s="9">
        <f t="shared" si="0"/>
        <v>2.1824736006896148</v>
      </c>
      <c r="AQ40" s="35">
        <f t="shared" si="0"/>
        <v>2.0185160025619626</v>
      </c>
      <c r="AR40" s="3">
        <f t="shared" si="0"/>
        <v>1.9245618098988497</v>
      </c>
      <c r="AS40" s="3">
        <f t="shared" si="0"/>
        <v>1.8449762951962072</v>
      </c>
      <c r="AT40" s="3">
        <f t="shared" si="0"/>
        <v>1.7689341469806448</v>
      </c>
      <c r="AU40" s="3">
        <f t="shared" si="0"/>
        <v>1.7316174468625778</v>
      </c>
      <c r="AV40" s="3">
        <f t="shared" si="0"/>
        <v>1.6484604171540662</v>
      </c>
      <c r="AW40" s="3">
        <f t="shared" si="0"/>
        <v>1.6082318444296535</v>
      </c>
      <c r="AX40" s="3">
        <f t="shared" si="0"/>
        <v>1.6088614490648265</v>
      </c>
      <c r="AY40" s="3">
        <f t="shared" si="0"/>
        <v>1.5758300277128729</v>
      </c>
      <c r="AZ40" s="3">
        <f t="shared" si="0"/>
        <v>1.497883425594269</v>
      </c>
      <c r="BA40" s="3">
        <f t="shared" si="0"/>
        <v>1.4469568968616315</v>
      </c>
      <c r="BB40" s="3">
        <f t="shared" si="0"/>
        <v>1.4029260018375858</v>
      </c>
      <c r="BC40" s="3">
        <f t="shared" si="0"/>
        <v>1.357670578009561</v>
      </c>
      <c r="BD40" s="3">
        <f t="shared" si="0"/>
        <v>1.3307685581883359</v>
      </c>
      <c r="BE40" s="3">
        <f t="shared" si="0"/>
        <v>1.2884390133039632</v>
      </c>
      <c r="BF40" s="3">
        <f t="shared" si="0"/>
        <v>1.2683969255161478</v>
      </c>
      <c r="BG40" s="3">
        <f t="shared" si="0"/>
        <v>1.2516558540810436</v>
      </c>
      <c r="BH40" s="3">
        <f t="shared" si="0"/>
        <v>1.2174671317413468</v>
      </c>
      <c r="BI40" s="3">
        <f t="shared" si="0"/>
        <v>1.1539926157717844</v>
      </c>
      <c r="BJ40" s="3">
        <f>IF(ISERROR(BJ39/BJ38%)=TRUE,0,BJ39/BJ38%)</f>
        <v>1.1460283059140313</v>
      </c>
      <c r="BK40" s="3">
        <f>IF(ISERROR(BK39/BK38%)=TRUE,0,BK39/BK38%)</f>
        <v>1.2323058712888946</v>
      </c>
      <c r="BL40" s="3">
        <f>IF(ISERROR(BL39/BL38%)=TRUE,0,BL39/BL38%)</f>
        <v>1.2363252511035763</v>
      </c>
      <c r="BM40" s="3">
        <f>IF(ISERROR(BM39/BM38%)=TRUE,0,BM39/BM38%)</f>
        <v>1.168972534666898</v>
      </c>
      <c r="BN40" s="3">
        <f t="shared" ref="BN40:BQ40" si="1">IF(ISERROR(BN39/BN38%)=TRUE,0,BN39/BN38%)</f>
        <v>1.1109890627206678</v>
      </c>
      <c r="BO40" s="3">
        <f t="shared" si="1"/>
        <v>1.1046483984975515</v>
      </c>
      <c r="BP40" s="3">
        <f t="shared" si="1"/>
        <v>1.0699510200199724</v>
      </c>
      <c r="BQ40" s="3">
        <f t="shared" si="1"/>
        <v>1.0479159161040712</v>
      </c>
    </row>
    <row r="44" spans="1:69" x14ac:dyDescent="0.2">
      <c r="A44" s="38" t="s">
        <v>115</v>
      </c>
    </row>
    <row r="45" spans="1:69" ht="14.25" x14ac:dyDescent="0.2">
      <c r="A45" s="37" t="s">
        <v>119</v>
      </c>
    </row>
  </sheetData>
  <mergeCells count="4">
    <mergeCell ref="A1:K1"/>
    <mergeCell ref="A2:K2"/>
    <mergeCell ref="A3:K3"/>
    <mergeCell ref="M3:S32"/>
  </mergeCells>
  <hyperlinks>
    <hyperlink ref="A45" r:id="rId1"/>
  </hyperlinks>
  <printOptions horizontalCentered="1"/>
  <pageMargins left="0.59055118110236227" right="0.59055118110236227" top="0.59055118110236227" bottom="0.59055118110236227" header="0.31496062992125984" footer="0.31496062992125984"/>
  <pageSetup paperSize="9" scale="12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zoomScale="70" zoomScaleNormal="70" workbookViewId="0">
      <selection activeCell="B56" sqref="B56"/>
    </sheetView>
  </sheetViews>
  <sheetFormatPr baseColWidth="10" defaultRowHeight="14.25" x14ac:dyDescent="0.2"/>
  <cols>
    <col min="1" max="1" width="1.625" customWidth="1"/>
    <col min="3" max="3" width="34.125" customWidth="1"/>
    <col min="4" max="4" width="12.625" customWidth="1"/>
    <col min="5" max="5" width="14.625" customWidth="1"/>
    <col min="6" max="6" width="12.625" customWidth="1"/>
  </cols>
  <sheetData>
    <row r="1" spans="2:6" ht="20.25" x14ac:dyDescent="0.3">
      <c r="B1" s="11" t="s">
        <v>111</v>
      </c>
    </row>
    <row r="2" spans="2:6" ht="15" thickBot="1" x14ac:dyDescent="0.25"/>
    <row r="3" spans="2:6" ht="45" x14ac:dyDescent="0.2">
      <c r="B3" s="13" t="s">
        <v>105</v>
      </c>
      <c r="C3" s="14" t="s">
        <v>104</v>
      </c>
      <c r="D3" s="15" t="s">
        <v>99</v>
      </c>
      <c r="E3" s="15" t="s">
        <v>100</v>
      </c>
      <c r="F3" s="16" t="s">
        <v>102</v>
      </c>
    </row>
    <row r="4" spans="2:6" x14ac:dyDescent="0.2">
      <c r="B4" s="23"/>
      <c r="C4" s="24"/>
      <c r="D4" s="25" t="s">
        <v>109</v>
      </c>
      <c r="E4" s="25" t="s">
        <v>109</v>
      </c>
      <c r="F4" s="26" t="s">
        <v>101</v>
      </c>
    </row>
    <row r="5" spans="2:6" x14ac:dyDescent="0.2">
      <c r="B5" s="30" t="s">
        <v>11</v>
      </c>
      <c r="C5" s="17" t="s">
        <v>12</v>
      </c>
      <c r="D5" s="12">
        <v>532.59299999999996</v>
      </c>
      <c r="E5" s="12">
        <v>0.75600000000000001</v>
      </c>
      <c r="F5" s="18">
        <f>E5/D5*100</f>
        <v>0.14194704023522653</v>
      </c>
    </row>
    <row r="6" spans="2:6" x14ac:dyDescent="0.2">
      <c r="B6" s="30" t="s">
        <v>13</v>
      </c>
      <c r="C6" s="17" t="s">
        <v>14</v>
      </c>
      <c r="D6" s="12">
        <v>226.864</v>
      </c>
      <c r="E6" s="12">
        <v>0.748</v>
      </c>
      <c r="F6" s="18">
        <f t="shared" ref="F6:F49" si="0">E6/D6*100</f>
        <v>0.32971295577967419</v>
      </c>
    </row>
    <row r="7" spans="2:6" x14ac:dyDescent="0.2">
      <c r="B7" s="30" t="s">
        <v>15</v>
      </c>
      <c r="C7" s="17" t="s">
        <v>16</v>
      </c>
      <c r="D7" s="12">
        <v>280.67200000000003</v>
      </c>
      <c r="E7" s="12">
        <v>1.67</v>
      </c>
      <c r="F7" s="18">
        <f t="shared" si="0"/>
        <v>0.59500057006042639</v>
      </c>
    </row>
    <row r="8" spans="2:6" x14ac:dyDescent="0.2">
      <c r="B8" s="30" t="s">
        <v>17</v>
      </c>
      <c r="C8" s="17" t="s">
        <v>18</v>
      </c>
      <c r="D8" s="12">
        <v>119.505</v>
      </c>
      <c r="E8" s="12">
        <v>0.94099999999999995</v>
      </c>
      <c r="F8" s="18">
        <f t="shared" si="0"/>
        <v>0.78741475252081494</v>
      </c>
    </row>
    <row r="9" spans="2:6" x14ac:dyDescent="0.2">
      <c r="B9" s="30" t="s">
        <v>19</v>
      </c>
      <c r="C9" s="17" t="s">
        <v>20</v>
      </c>
      <c r="D9" s="12">
        <v>268.65100000000001</v>
      </c>
      <c r="E9" s="12">
        <v>3.1459999999999999</v>
      </c>
      <c r="F9" s="18">
        <f t="shared" si="0"/>
        <v>1.1710360281554879</v>
      </c>
    </row>
    <row r="10" spans="2:6" x14ac:dyDescent="0.2">
      <c r="B10" s="30" t="s">
        <v>21</v>
      </c>
      <c r="C10" s="17" t="s">
        <v>22</v>
      </c>
      <c r="D10" s="12">
        <v>205.809</v>
      </c>
      <c r="E10" s="12">
        <v>2.2490000000000001</v>
      </c>
      <c r="F10" s="18">
        <f t="shared" si="0"/>
        <v>1.0927607636206387</v>
      </c>
    </row>
    <row r="11" spans="2:6" x14ac:dyDescent="0.2">
      <c r="B11" s="30" t="s">
        <v>23</v>
      </c>
      <c r="C11" s="17" t="s">
        <v>24</v>
      </c>
      <c r="D11" s="12">
        <v>98.278999999999996</v>
      </c>
      <c r="E11" s="12">
        <v>0.58199999999999996</v>
      </c>
      <c r="F11" s="18">
        <f t="shared" si="0"/>
        <v>0.59219161774132822</v>
      </c>
    </row>
    <row r="12" spans="2:6" x14ac:dyDescent="0.2">
      <c r="B12" s="30" t="s">
        <v>25</v>
      </c>
      <c r="C12" s="17" t="s">
        <v>26</v>
      </c>
      <c r="D12" s="12">
        <v>180.42400000000001</v>
      </c>
      <c r="E12" s="12">
        <v>3.6040000000000001</v>
      </c>
      <c r="F12" s="18">
        <f t="shared" si="0"/>
        <v>1.9975169600496607</v>
      </c>
    </row>
    <row r="13" spans="2:6" x14ac:dyDescent="0.2">
      <c r="B13" s="30" t="s">
        <v>27</v>
      </c>
      <c r="C13" s="17" t="s">
        <v>28</v>
      </c>
      <c r="D13" s="12">
        <v>73.805000000000007</v>
      </c>
      <c r="E13" s="12">
        <v>1.86</v>
      </c>
      <c r="F13" s="18">
        <f t="shared" si="0"/>
        <v>2.5201544610798727</v>
      </c>
    </row>
    <row r="14" spans="2:6" x14ac:dyDescent="0.2">
      <c r="B14" s="30" t="s">
        <v>29</v>
      </c>
      <c r="C14" s="17" t="s">
        <v>30</v>
      </c>
      <c r="D14" s="12">
        <v>115.04</v>
      </c>
      <c r="E14" s="12">
        <v>2.0990000000000002</v>
      </c>
      <c r="F14" s="18">
        <f t="shared" si="0"/>
        <v>1.8245827538247568</v>
      </c>
    </row>
    <row r="15" spans="2:6" x14ac:dyDescent="0.2">
      <c r="B15" s="30" t="s">
        <v>31</v>
      </c>
      <c r="C15" s="17" t="s">
        <v>32</v>
      </c>
      <c r="D15" s="12">
        <v>75.974000000000004</v>
      </c>
      <c r="E15" s="12">
        <v>1.2689999999999999</v>
      </c>
      <c r="F15" s="18">
        <f t="shared" si="0"/>
        <v>1.6703082633532522</v>
      </c>
    </row>
    <row r="16" spans="2:6" x14ac:dyDescent="0.2">
      <c r="B16" s="30" t="s">
        <v>33</v>
      </c>
      <c r="C16" s="17" t="s">
        <v>34</v>
      </c>
      <c r="D16" s="12">
        <v>67.332999999999998</v>
      </c>
      <c r="E16" s="12">
        <v>0.83299999999999996</v>
      </c>
      <c r="F16" s="18">
        <f t="shared" si="0"/>
        <v>1.2371348373011748</v>
      </c>
    </row>
    <row r="17" spans="2:6" x14ac:dyDescent="0.2">
      <c r="B17" s="31" t="s">
        <v>35</v>
      </c>
      <c r="C17" s="27" t="s">
        <v>36</v>
      </c>
      <c r="D17" s="28">
        <v>170.53</v>
      </c>
      <c r="E17" s="28">
        <v>1.9910000000000001</v>
      </c>
      <c r="F17" s="29">
        <f t="shared" si="0"/>
        <v>1.1675365038409664</v>
      </c>
    </row>
    <row r="18" spans="2:6" x14ac:dyDescent="0.2">
      <c r="B18" s="30" t="s">
        <v>37</v>
      </c>
      <c r="C18" s="17" t="s">
        <v>38</v>
      </c>
      <c r="D18" s="12">
        <v>41.457000000000001</v>
      </c>
      <c r="E18" s="12">
        <v>0.23200000000000001</v>
      </c>
      <c r="F18" s="18">
        <f t="shared" si="0"/>
        <v>0.5596159876498541</v>
      </c>
    </row>
    <row r="19" spans="2:6" x14ac:dyDescent="0.2">
      <c r="B19" s="30" t="s">
        <v>39</v>
      </c>
      <c r="C19" s="17" t="s">
        <v>40</v>
      </c>
      <c r="D19" s="12">
        <v>238.499</v>
      </c>
      <c r="E19" s="12">
        <v>0.251</v>
      </c>
      <c r="F19" s="18">
        <f t="shared" si="0"/>
        <v>0.10524153141103317</v>
      </c>
    </row>
    <row r="20" spans="2:6" x14ac:dyDescent="0.2">
      <c r="B20" s="30" t="s">
        <v>41</v>
      </c>
      <c r="C20" s="17" t="s">
        <v>42</v>
      </c>
      <c r="D20" s="12">
        <v>215.81800000000001</v>
      </c>
      <c r="E20" s="12">
        <v>1.6559999999999999</v>
      </c>
      <c r="F20" s="18">
        <f t="shared" si="0"/>
        <v>0.76731319908441364</v>
      </c>
    </row>
    <row r="21" spans="2:6" x14ac:dyDescent="0.2">
      <c r="B21" s="30" t="s">
        <v>43</v>
      </c>
      <c r="C21" s="17" t="s">
        <v>44</v>
      </c>
      <c r="D21" s="12">
        <v>117.495</v>
      </c>
      <c r="E21" s="12">
        <v>0.94599999999999995</v>
      </c>
      <c r="F21" s="18">
        <f t="shared" si="0"/>
        <v>0.80514064428273535</v>
      </c>
    </row>
    <row r="22" spans="2:6" x14ac:dyDescent="0.2">
      <c r="B22" s="30" t="s">
        <v>45</v>
      </c>
      <c r="C22" s="17" t="s">
        <v>46</v>
      </c>
      <c r="D22" s="12">
        <v>123.727</v>
      </c>
      <c r="E22" s="12">
        <v>0.28299999999999997</v>
      </c>
      <c r="F22" s="18">
        <f t="shared" si="0"/>
        <v>0.22872938000598089</v>
      </c>
    </row>
    <row r="23" spans="2:6" x14ac:dyDescent="0.2">
      <c r="B23" s="30" t="s">
        <v>47</v>
      </c>
      <c r="C23" s="17" t="s">
        <v>48</v>
      </c>
      <c r="D23" s="12">
        <v>241.309</v>
      </c>
      <c r="E23" s="12">
        <v>0.28499999999999998</v>
      </c>
      <c r="F23" s="18">
        <f t="shared" si="0"/>
        <v>0.11810583111280556</v>
      </c>
    </row>
    <row r="24" spans="2:6" x14ac:dyDescent="0.2">
      <c r="B24" s="30" t="s">
        <v>49</v>
      </c>
      <c r="C24" s="17" t="s">
        <v>50</v>
      </c>
      <c r="D24" s="12">
        <v>66.942999999999998</v>
      </c>
      <c r="E24" s="12">
        <v>1.0920000000000001</v>
      </c>
      <c r="F24" s="18">
        <f t="shared" si="0"/>
        <v>1.6312385163497305</v>
      </c>
    </row>
    <row r="25" spans="2:6" x14ac:dyDescent="0.2">
      <c r="B25" s="30" t="s">
        <v>51</v>
      </c>
      <c r="C25" s="17" t="s">
        <v>52</v>
      </c>
      <c r="D25" s="12">
        <v>242.65199999999999</v>
      </c>
      <c r="E25" s="12">
        <v>2.214</v>
      </c>
      <c r="F25" s="18">
        <f t="shared" si="0"/>
        <v>0.91241778349240887</v>
      </c>
    </row>
    <row r="26" spans="2:6" x14ac:dyDescent="0.2">
      <c r="B26" s="30" t="s">
        <v>53</v>
      </c>
      <c r="C26" s="17" t="s">
        <v>54</v>
      </c>
      <c r="D26" s="12">
        <v>77.417000000000002</v>
      </c>
      <c r="E26" s="12">
        <v>0.128</v>
      </c>
      <c r="F26" s="18">
        <f t="shared" si="0"/>
        <v>0.16533836237518892</v>
      </c>
    </row>
    <row r="27" spans="2:6" x14ac:dyDescent="0.2">
      <c r="B27" s="30" t="s">
        <v>55</v>
      </c>
      <c r="C27" s="17" t="s">
        <v>56</v>
      </c>
      <c r="D27" s="12">
        <v>67.42</v>
      </c>
      <c r="E27" s="12">
        <v>0.73099999999999998</v>
      </c>
      <c r="F27" s="18">
        <f t="shared" si="0"/>
        <v>1.0842479976268169</v>
      </c>
    </row>
    <row r="28" spans="2:6" x14ac:dyDescent="0.2">
      <c r="B28" s="30" t="s">
        <v>57</v>
      </c>
      <c r="C28" s="17" t="s">
        <v>58</v>
      </c>
      <c r="D28" s="12">
        <v>85.433000000000007</v>
      </c>
      <c r="E28" s="12">
        <v>0.61499999999999999</v>
      </c>
      <c r="F28" s="18">
        <f t="shared" si="0"/>
        <v>0.71986234827291551</v>
      </c>
    </row>
    <row r="29" spans="2:6" x14ac:dyDescent="0.2">
      <c r="B29" s="31" t="s">
        <v>59</v>
      </c>
      <c r="C29" s="27" t="s">
        <v>60</v>
      </c>
      <c r="D29" s="28">
        <v>64.78</v>
      </c>
      <c r="E29" s="28">
        <v>0.56999999999999995</v>
      </c>
      <c r="F29" s="29">
        <f t="shared" si="0"/>
        <v>0.87990120407533179</v>
      </c>
    </row>
    <row r="30" spans="2:6" x14ac:dyDescent="0.2">
      <c r="B30" s="30" t="s">
        <v>61</v>
      </c>
      <c r="C30" s="17" t="s">
        <v>62</v>
      </c>
      <c r="D30" s="12">
        <v>180.7</v>
      </c>
      <c r="E30" s="12">
        <v>0.47199999999999998</v>
      </c>
      <c r="F30" s="18">
        <f t="shared" si="0"/>
        <v>0.26120641947980078</v>
      </c>
    </row>
    <row r="31" spans="2:6" x14ac:dyDescent="0.2">
      <c r="B31" s="30" t="s">
        <v>63</v>
      </c>
      <c r="C31" s="17" t="s">
        <v>64</v>
      </c>
      <c r="D31" s="12">
        <v>120.50700000000001</v>
      </c>
      <c r="E31" s="12">
        <v>4.7430000000000003</v>
      </c>
      <c r="F31" s="18">
        <f t="shared" si="0"/>
        <v>3.9358709452562923</v>
      </c>
    </row>
    <row r="32" spans="2:6" x14ac:dyDescent="0.2">
      <c r="B32" s="30" t="s">
        <v>65</v>
      </c>
      <c r="C32" s="17" t="s">
        <v>66</v>
      </c>
      <c r="D32" s="12">
        <v>77.933000000000007</v>
      </c>
      <c r="E32" s="12">
        <v>1.8959999999999999</v>
      </c>
      <c r="F32" s="18">
        <f t="shared" si="0"/>
        <v>2.4328589942643037</v>
      </c>
    </row>
    <row r="33" spans="2:6" x14ac:dyDescent="0.2">
      <c r="B33" s="30" t="s">
        <v>67</v>
      </c>
      <c r="C33" s="17" t="s">
        <v>68</v>
      </c>
      <c r="D33" s="12">
        <v>250.381</v>
      </c>
      <c r="E33" s="12">
        <v>4.71</v>
      </c>
      <c r="F33" s="18">
        <f t="shared" si="0"/>
        <v>1.8811331530747142</v>
      </c>
    </row>
    <row r="34" spans="2:6" x14ac:dyDescent="0.2">
      <c r="B34" s="30" t="s">
        <v>69</v>
      </c>
      <c r="C34" s="17" t="s">
        <v>70</v>
      </c>
      <c r="D34" s="12">
        <v>76.667000000000002</v>
      </c>
      <c r="E34" s="12">
        <v>0.76100000000000001</v>
      </c>
      <c r="F34" s="18">
        <f t="shared" si="0"/>
        <v>0.99260437998095663</v>
      </c>
    </row>
    <row r="35" spans="2:6" x14ac:dyDescent="0.2">
      <c r="B35" s="30" t="s">
        <v>71</v>
      </c>
      <c r="C35" s="17" t="s">
        <v>72</v>
      </c>
      <c r="D35" s="12">
        <v>119.663</v>
      </c>
      <c r="E35" s="12">
        <v>1.103</v>
      </c>
      <c r="F35" s="18">
        <f t="shared" si="0"/>
        <v>0.92175526269607144</v>
      </c>
    </row>
    <row r="36" spans="2:6" x14ac:dyDescent="0.2">
      <c r="B36" s="30" t="s">
        <v>73</v>
      </c>
      <c r="C36" s="17" t="s">
        <v>74</v>
      </c>
      <c r="D36" s="12">
        <v>88.254999999999995</v>
      </c>
      <c r="E36" s="12">
        <v>0.51</v>
      </c>
      <c r="F36" s="18">
        <f t="shared" si="0"/>
        <v>0.57787094215625179</v>
      </c>
    </row>
    <row r="37" spans="2:6" x14ac:dyDescent="0.2">
      <c r="B37" s="30" t="s">
        <v>75</v>
      </c>
      <c r="C37" s="17" t="s">
        <v>76</v>
      </c>
      <c r="D37" s="12">
        <v>148.012</v>
      </c>
      <c r="E37" s="12">
        <v>2.214</v>
      </c>
      <c r="F37" s="18">
        <f t="shared" si="0"/>
        <v>1.495824662865173</v>
      </c>
    </row>
    <row r="38" spans="2:6" x14ac:dyDescent="0.2">
      <c r="B38" s="30" t="s">
        <v>77</v>
      </c>
      <c r="C38" s="17" t="s">
        <v>78</v>
      </c>
      <c r="D38" s="12">
        <v>105.68899999999999</v>
      </c>
      <c r="E38" s="12">
        <v>1.5880000000000001</v>
      </c>
      <c r="F38" s="18">
        <f t="shared" si="0"/>
        <v>1.5025215490732244</v>
      </c>
    </row>
    <row r="39" spans="2:6" x14ac:dyDescent="0.2">
      <c r="B39" s="31" t="s">
        <v>79</v>
      </c>
      <c r="C39" s="27" t="s">
        <v>80</v>
      </c>
      <c r="D39" s="28">
        <v>76.614000000000004</v>
      </c>
      <c r="E39" s="28">
        <v>1.3180000000000001</v>
      </c>
      <c r="F39" s="29">
        <f t="shared" si="0"/>
        <v>1.7203122144777716</v>
      </c>
    </row>
    <row r="40" spans="2:6" x14ac:dyDescent="0.2">
      <c r="B40" s="30" t="s">
        <v>81</v>
      </c>
      <c r="C40" s="17" t="s">
        <v>82</v>
      </c>
      <c r="D40" s="12">
        <v>156.02000000000001</v>
      </c>
      <c r="E40" s="12">
        <v>1.292</v>
      </c>
      <c r="F40" s="18">
        <f t="shared" si="0"/>
        <v>0.82809896167158059</v>
      </c>
    </row>
    <row r="41" spans="2:6" x14ac:dyDescent="0.2">
      <c r="B41" s="30" t="s">
        <v>83</v>
      </c>
      <c r="C41" s="17" t="s">
        <v>84</v>
      </c>
      <c r="D41" s="12">
        <v>121.012</v>
      </c>
      <c r="E41" s="12">
        <v>0.77200000000000002</v>
      </c>
      <c r="F41" s="18">
        <f t="shared" si="0"/>
        <v>0.63795326083363635</v>
      </c>
    </row>
    <row r="42" spans="2:6" x14ac:dyDescent="0.2">
      <c r="B42" s="30" t="s">
        <v>85</v>
      </c>
      <c r="C42" s="17" t="s">
        <v>86</v>
      </c>
      <c r="D42" s="12">
        <v>96.632000000000005</v>
      </c>
      <c r="E42" s="12">
        <v>1.079</v>
      </c>
      <c r="F42" s="18">
        <f t="shared" si="0"/>
        <v>1.1166073350442915</v>
      </c>
    </row>
    <row r="43" spans="2:6" x14ac:dyDescent="0.2">
      <c r="B43" s="30" t="s">
        <v>87</v>
      </c>
      <c r="C43" s="17" t="s">
        <v>88</v>
      </c>
      <c r="D43" s="12">
        <v>127.81</v>
      </c>
      <c r="E43" s="12">
        <v>0.32300000000000001</v>
      </c>
      <c r="F43" s="18">
        <f t="shared" si="0"/>
        <v>0.25271887958688677</v>
      </c>
    </row>
    <row r="44" spans="2:6" x14ac:dyDescent="0.2">
      <c r="B44" s="30" t="s">
        <v>89</v>
      </c>
      <c r="C44" s="17" t="s">
        <v>90</v>
      </c>
      <c r="D44" s="12">
        <v>82.373999999999995</v>
      </c>
      <c r="E44" s="12">
        <v>1.9630000000000001</v>
      </c>
      <c r="F44" s="18">
        <f t="shared" si="0"/>
        <v>2.3830334814383178</v>
      </c>
    </row>
    <row r="45" spans="2:6" x14ac:dyDescent="0.2">
      <c r="B45" s="30" t="s">
        <v>91</v>
      </c>
      <c r="C45" s="17" t="s">
        <v>92</v>
      </c>
      <c r="D45" s="12">
        <v>116.379</v>
      </c>
      <c r="E45" s="12">
        <v>2.629</v>
      </c>
      <c r="F45" s="18">
        <f t="shared" si="0"/>
        <v>2.2589986165889036</v>
      </c>
    </row>
    <row r="46" spans="2:6" x14ac:dyDescent="0.2">
      <c r="B46" s="30" t="s">
        <v>93</v>
      </c>
      <c r="C46" s="17" t="s">
        <v>94</v>
      </c>
      <c r="D46" s="12">
        <v>126.05800000000001</v>
      </c>
      <c r="E46" s="12">
        <v>3.4409999999999998</v>
      </c>
      <c r="F46" s="18">
        <f t="shared" si="0"/>
        <v>2.7296958542892953</v>
      </c>
    </row>
    <row r="47" spans="2:6" x14ac:dyDescent="0.2">
      <c r="B47" s="30" t="s">
        <v>95</v>
      </c>
      <c r="C47" s="17" t="s">
        <v>96</v>
      </c>
      <c r="D47" s="12">
        <v>168.90299999999999</v>
      </c>
      <c r="E47" s="12">
        <v>4.5590000000000002</v>
      </c>
      <c r="F47" s="18">
        <f t="shared" si="0"/>
        <v>2.6991823709466383</v>
      </c>
    </row>
    <row r="48" spans="2:6" x14ac:dyDescent="0.2">
      <c r="B48" s="31" t="s">
        <v>97</v>
      </c>
      <c r="C48" s="27" t="s">
        <v>98</v>
      </c>
      <c r="D48" s="28">
        <v>70.7</v>
      </c>
      <c r="E48" s="28">
        <v>1.421</v>
      </c>
      <c r="F48" s="29">
        <f t="shared" si="0"/>
        <v>2.0099009900990099</v>
      </c>
    </row>
    <row r="49" spans="2:6" ht="15.75" thickBot="1" x14ac:dyDescent="0.3">
      <c r="B49" s="19" t="s">
        <v>103</v>
      </c>
      <c r="C49" s="20"/>
      <c r="D49" s="21">
        <v>6308.7380000000003</v>
      </c>
      <c r="E49" s="21">
        <v>67.545000000000002</v>
      </c>
      <c r="F49" s="22">
        <f t="shared" si="0"/>
        <v>1.0706578716694211</v>
      </c>
    </row>
    <row r="53" spans="2:6" x14ac:dyDescent="0.2">
      <c r="B53" t="s">
        <v>112</v>
      </c>
    </row>
    <row r="54" spans="2:6" x14ac:dyDescent="0.2">
      <c r="B54" t="s">
        <v>113</v>
      </c>
    </row>
    <row r="55" spans="2:6" x14ac:dyDescent="0.2">
      <c r="B55" s="37" t="s">
        <v>114</v>
      </c>
    </row>
  </sheetData>
  <hyperlinks>
    <hyperlink ref="B55" r:id="rId1"/>
  </hyperlinks>
  <printOptions horizontalCentered="1"/>
  <pageMargins left="0.59055118110236227" right="0.59055118110236227" top="0.59055118110236227" bottom="0.59055118110236227" header="0.31496062992125984" footer="0.31496062992125984"/>
  <pageSetup paperSize="9" scale="97" orientation="portrait" r:id="rId2"/>
  <ignoredErrors>
    <ignoredError sqref="B5:B4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Diagramm Erwerbstätige</vt:lpstr>
      <vt:lpstr>Landkreise</vt:lpstr>
      <vt:lpstr>'Diagramm Erwerbstätige'!Druckbereich</vt:lpstr>
      <vt:lpstr>Landkreise!Druckbereich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Richard (LEL)</dc:creator>
  <cp:lastModifiedBy>Stock, Martina (LEL-SG)</cp:lastModifiedBy>
  <cp:lastPrinted>2019-07-25T06:40:40Z</cp:lastPrinted>
  <dcterms:created xsi:type="dcterms:W3CDTF">2012-12-20T15:05:44Z</dcterms:created>
  <dcterms:modified xsi:type="dcterms:W3CDTF">2023-09-19T14:55:49Z</dcterms:modified>
</cp:coreProperties>
</file>