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EXT\O1\"/>
    </mc:Choice>
  </mc:AlternateContent>
  <bookViews>
    <workbookView xWindow="0" yWindow="0" windowWidth="14940" windowHeight="9600"/>
  </bookViews>
  <sheets>
    <sheet name="Information" sheetId="2" r:id="rId1"/>
    <sheet name="Bestellformular" sheetId="4" r:id="rId2"/>
    <sheet name="Nutzungsvereinbarung" sheetId="1" r:id="rId3"/>
    <sheet name="Gemeindeliste" sheetId="3" r:id="rId4"/>
  </sheets>
  <definedNames>
    <definedName name="_xlnm._FilterDatabase" localSheetId="3" hidden="1">Gemeindeliste!$A$1:$B$1104</definedName>
    <definedName name="_xlnm.Print_Area" localSheetId="1">Bestellformular!$B$2:$I$49</definedName>
    <definedName name="_xlnm.Print_Area" localSheetId="0">Information!$A$1:$G$52</definedName>
    <definedName name="_xlnm.Print_Area" localSheetId="2">Nutzungsvereinbarung!$A$1:$J$162</definedName>
    <definedName name="Gemeinde">Gemeindeliste!$C$1:$F$1104</definedName>
  </definedNames>
  <calcPr calcId="162913"/>
</workbook>
</file>

<file path=xl/calcChain.xml><?xml version="1.0" encoding="utf-8"?>
<calcChain xmlns="http://schemas.openxmlformats.org/spreadsheetml/2006/main">
  <c r="H122" i="1" l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G44" i="1" l="1"/>
  <c r="C22" i="1" l="1"/>
  <c r="E20" i="1"/>
  <c r="D20" i="1"/>
  <c r="C20" i="1"/>
  <c r="C16" i="1"/>
  <c r="C19" i="1"/>
  <c r="Q127" i="1"/>
  <c r="R128" i="1"/>
  <c r="R129" i="1"/>
  <c r="N130" i="1"/>
  <c r="R131" i="1"/>
  <c r="N132" i="1"/>
  <c r="R133" i="1"/>
  <c r="Q134" i="1"/>
  <c r="Q135" i="1"/>
  <c r="R136" i="1"/>
  <c r="R137" i="1"/>
  <c r="L138" i="1"/>
  <c r="H139" i="1"/>
  <c r="N139" i="1" s="1"/>
  <c r="H140" i="1"/>
  <c r="M140" i="1" s="1"/>
  <c r="H141" i="1"/>
  <c r="Q141" i="1" s="1"/>
  <c r="H142" i="1"/>
  <c r="N142" i="1" s="1"/>
  <c r="H143" i="1"/>
  <c r="R143" i="1" s="1"/>
  <c r="H144" i="1"/>
  <c r="Q144" i="1" s="1"/>
  <c r="H145" i="1"/>
  <c r="R145" i="1" s="1"/>
  <c r="H146" i="1"/>
  <c r="P146" i="1" s="1"/>
  <c r="H147" i="1"/>
  <c r="P147" i="1" s="1"/>
  <c r="H148" i="1"/>
  <c r="R148" i="1" s="1"/>
  <c r="H149" i="1"/>
  <c r="M149" i="1" s="1"/>
  <c r="H150" i="1"/>
  <c r="Q150" i="1" s="1"/>
  <c r="H151" i="1"/>
  <c r="R151" i="1" s="1"/>
  <c r="H152" i="1"/>
  <c r="R152" i="1" s="1"/>
  <c r="H153" i="1"/>
  <c r="R153" i="1" s="1"/>
  <c r="H154" i="1"/>
  <c r="L154" i="1" s="1"/>
  <c r="H155" i="1"/>
  <c r="N155" i="1" s="1"/>
  <c r="H156" i="1"/>
  <c r="N156" i="1" s="1"/>
  <c r="H157" i="1"/>
  <c r="Q157" i="1" s="1"/>
  <c r="H158" i="1"/>
  <c r="N158" i="1" s="1"/>
  <c r="H159" i="1"/>
  <c r="P159" i="1" s="1"/>
  <c r="H160" i="1"/>
  <c r="L160" i="1" s="1"/>
  <c r="H161" i="1"/>
  <c r="R161" i="1" s="1"/>
  <c r="R122" i="1"/>
  <c r="L123" i="1"/>
  <c r="Q124" i="1"/>
  <c r="R125" i="1"/>
  <c r="N136" i="1"/>
  <c r="R126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Q136" i="1"/>
  <c r="Q156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M148" i="1"/>
  <c r="M133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26" i="1"/>
  <c r="E127" i="1"/>
  <c r="E128" i="1"/>
  <c r="E129" i="1"/>
  <c r="E130" i="1"/>
  <c r="E131" i="1"/>
  <c r="E132" i="1"/>
  <c r="E122" i="1"/>
  <c r="E123" i="1"/>
  <c r="E124" i="1"/>
  <c r="E125" i="1"/>
  <c r="P160" i="1" l="1"/>
  <c r="M141" i="1"/>
  <c r="N160" i="1"/>
  <c r="Q148" i="1"/>
  <c r="R142" i="1"/>
  <c r="L153" i="1"/>
  <c r="P138" i="1"/>
  <c r="L132" i="1"/>
  <c r="Q132" i="1"/>
  <c r="M132" i="1"/>
  <c r="N144" i="1"/>
  <c r="M156" i="1"/>
  <c r="Q140" i="1"/>
  <c r="M153" i="1"/>
  <c r="N135" i="1"/>
  <c r="P152" i="1"/>
  <c r="L145" i="1"/>
  <c r="Q133" i="1"/>
  <c r="N137" i="1"/>
  <c r="R149" i="1"/>
  <c r="L140" i="1"/>
  <c r="Q149" i="1"/>
  <c r="R141" i="1"/>
  <c r="P161" i="1"/>
  <c r="P139" i="1"/>
  <c r="M146" i="1"/>
  <c r="N161" i="1"/>
  <c r="R134" i="1"/>
  <c r="L139" i="1"/>
  <c r="P145" i="1"/>
  <c r="P131" i="1"/>
  <c r="S131" i="1" s="1"/>
  <c r="L137" i="1"/>
  <c r="Q128" i="1"/>
  <c r="P144" i="1"/>
  <c r="M129" i="1"/>
  <c r="L136" i="1"/>
  <c r="R158" i="1"/>
  <c r="R123" i="1"/>
  <c r="L161" i="1"/>
  <c r="L130" i="1"/>
  <c r="N151" i="1"/>
  <c r="R157" i="1"/>
  <c r="L147" i="1"/>
  <c r="M139" i="1"/>
  <c r="N153" i="1"/>
  <c r="N129" i="1"/>
  <c r="M131" i="1"/>
  <c r="Q152" i="1"/>
  <c r="N152" i="1"/>
  <c r="N128" i="1"/>
  <c r="M155" i="1"/>
  <c r="L155" i="1"/>
  <c r="L129" i="1"/>
  <c r="O129" i="1" s="1"/>
  <c r="N145" i="1"/>
  <c r="R150" i="1"/>
  <c r="M147" i="1"/>
  <c r="P155" i="1"/>
  <c r="P128" i="1"/>
  <c r="M138" i="1"/>
  <c r="L152" i="1"/>
  <c r="L131" i="1"/>
  <c r="Q160" i="1"/>
  <c r="N126" i="1"/>
  <c r="N147" i="1"/>
  <c r="N131" i="1"/>
  <c r="R156" i="1"/>
  <c r="R140" i="1"/>
  <c r="R132" i="1"/>
  <c r="R155" i="1"/>
  <c r="R147" i="1"/>
  <c r="R139" i="1"/>
  <c r="L146" i="1"/>
  <c r="R154" i="1"/>
  <c r="R146" i="1"/>
  <c r="R138" i="1"/>
  <c r="R130" i="1"/>
  <c r="P151" i="1"/>
  <c r="P136" i="1"/>
  <c r="S136" i="1" s="1"/>
  <c r="M154" i="1"/>
  <c r="M130" i="1"/>
  <c r="L128" i="1"/>
  <c r="O128" i="1" s="1"/>
  <c r="N159" i="1"/>
  <c r="N143" i="1"/>
  <c r="N127" i="1"/>
  <c r="L144" i="1"/>
  <c r="R160" i="1"/>
  <c r="R144" i="1"/>
  <c r="R159" i="1"/>
  <c r="R135" i="1"/>
  <c r="R127" i="1"/>
  <c r="L124" i="1"/>
  <c r="O124" i="1" s="1"/>
  <c r="N124" i="1"/>
  <c r="R124" i="1"/>
  <c r="N150" i="1"/>
  <c r="M157" i="1"/>
  <c r="Q158" i="1"/>
  <c r="Q142" i="1"/>
  <c r="N157" i="1"/>
  <c r="N149" i="1"/>
  <c r="N141" i="1"/>
  <c r="N133" i="1"/>
  <c r="L156" i="1"/>
  <c r="L148" i="1"/>
  <c r="P130" i="1"/>
  <c r="N148" i="1"/>
  <c r="N140" i="1"/>
  <c r="N154" i="1"/>
  <c r="N146" i="1"/>
  <c r="N138" i="1"/>
  <c r="P150" i="1"/>
  <c r="N134" i="1"/>
  <c r="P154" i="1"/>
  <c r="P123" i="1"/>
  <c r="M124" i="1"/>
  <c r="N123" i="1"/>
  <c r="M123" i="1"/>
  <c r="N122" i="1"/>
  <c r="N125" i="1"/>
  <c r="Q125" i="1"/>
  <c r="M125" i="1"/>
  <c r="Q126" i="1"/>
  <c r="P143" i="1"/>
  <c r="M161" i="1"/>
  <c r="M137" i="1"/>
  <c r="P142" i="1"/>
  <c r="S142" i="1" s="1"/>
  <c r="P134" i="1"/>
  <c r="S134" i="1" s="1"/>
  <c r="P126" i="1"/>
  <c r="S126" i="1" s="1"/>
  <c r="M159" i="1"/>
  <c r="M151" i="1"/>
  <c r="M143" i="1"/>
  <c r="M135" i="1"/>
  <c r="M127" i="1"/>
  <c r="L158" i="1"/>
  <c r="L150" i="1"/>
  <c r="L142" i="1"/>
  <c r="L134" i="1"/>
  <c r="O134" i="1" s="1"/>
  <c r="L126" i="1"/>
  <c r="O126" i="1" s="1"/>
  <c r="P156" i="1"/>
  <c r="P148" i="1"/>
  <c r="P140" i="1"/>
  <c r="S140" i="1" s="1"/>
  <c r="P132" i="1"/>
  <c r="P124" i="1"/>
  <c r="Q155" i="1"/>
  <c r="Q147" i="1"/>
  <c r="Q139" i="1"/>
  <c r="Q131" i="1"/>
  <c r="Q123" i="1"/>
  <c r="P135" i="1"/>
  <c r="S135" i="1" s="1"/>
  <c r="M145" i="1"/>
  <c r="P158" i="1"/>
  <c r="M152" i="1"/>
  <c r="M136" i="1"/>
  <c r="L159" i="1"/>
  <c r="L135" i="1"/>
  <c r="O135" i="1" s="1"/>
  <c r="P157" i="1"/>
  <c r="P141" i="1"/>
  <c r="S141" i="1" s="1"/>
  <c r="O123" i="1"/>
  <c r="M158" i="1"/>
  <c r="M150" i="1"/>
  <c r="M142" i="1"/>
  <c r="M134" i="1"/>
  <c r="M126" i="1"/>
  <c r="L157" i="1"/>
  <c r="L149" i="1"/>
  <c r="L141" i="1"/>
  <c r="L133" i="1"/>
  <c r="O133" i="1" s="1"/>
  <c r="L125" i="1"/>
  <c r="Q154" i="1"/>
  <c r="Q146" i="1"/>
  <c r="Q138" i="1"/>
  <c r="Q130" i="1"/>
  <c r="M160" i="1"/>
  <c r="M144" i="1"/>
  <c r="M128" i="1"/>
  <c r="L151" i="1"/>
  <c r="L143" i="1"/>
  <c r="O143" i="1" s="1"/>
  <c r="L127" i="1"/>
  <c r="O127" i="1" s="1"/>
  <c r="P149" i="1"/>
  <c r="P133" i="1"/>
  <c r="P125" i="1"/>
  <c r="Q161" i="1"/>
  <c r="Q153" i="1"/>
  <c r="Q145" i="1"/>
  <c r="Q137" i="1"/>
  <c r="Q129" i="1"/>
  <c r="P153" i="1"/>
  <c r="P137" i="1"/>
  <c r="P129" i="1"/>
  <c r="P127" i="1"/>
  <c r="S127" i="1" s="1"/>
  <c r="Q159" i="1"/>
  <c r="Q151" i="1"/>
  <c r="Q143" i="1"/>
  <c r="Q122" i="1"/>
  <c r="L122" i="1"/>
  <c r="M122" i="1"/>
  <c r="P122" i="1"/>
  <c r="J162" i="1"/>
  <c r="D41" i="1" s="1"/>
  <c r="D6" i="4"/>
  <c r="C18" i="1" s="1"/>
  <c r="S143" i="1" l="1"/>
  <c r="O141" i="1"/>
  <c r="O142" i="1"/>
  <c r="O136" i="1"/>
  <c r="O137" i="1"/>
  <c r="O132" i="1"/>
  <c r="S137" i="1"/>
  <c r="S133" i="1"/>
  <c r="S132" i="1"/>
  <c r="O138" i="1"/>
  <c r="O139" i="1"/>
  <c r="S139" i="1"/>
  <c r="O140" i="1"/>
  <c r="S138" i="1"/>
  <c r="O131" i="1"/>
  <c r="S129" i="1"/>
  <c r="S130" i="1"/>
  <c r="S128" i="1"/>
  <c r="O130" i="1"/>
  <c r="S124" i="1"/>
  <c r="S123" i="1"/>
  <c r="S125" i="1"/>
  <c r="O125" i="1"/>
  <c r="S122" i="1"/>
  <c r="O122" i="1"/>
  <c r="H162" i="1"/>
  <c r="I162" i="1"/>
  <c r="H70" i="1" l="1"/>
  <c r="D40" i="1"/>
  <c r="S162" i="1"/>
  <c r="H68" i="1" s="1"/>
  <c r="O162" i="1"/>
  <c r="H67" i="1" s="1"/>
  <c r="C36" i="1"/>
  <c r="C35" i="1"/>
  <c r="H69" i="1" l="1"/>
  <c r="H71" i="1" s="1"/>
</calcChain>
</file>

<file path=xl/sharedStrings.xml><?xml version="1.0" encoding="utf-8"?>
<sst xmlns="http://schemas.openxmlformats.org/spreadsheetml/2006/main" count="2393" uniqueCount="1318">
  <si>
    <t>LANDESANSTALT FÜR LANDWIRTSCHAFT, ERNÄHRUNG UND LÄNDLICHEN RAUM</t>
  </si>
  <si>
    <t>Landesanstalt für Landwirtschaft, Ernährung und Ländlichen Raum</t>
  </si>
  <si>
    <t>Nutzungsvereinbarung</t>
  </si>
  <si>
    <t>zwischen</t>
  </si>
  <si>
    <t>(im Folgenden Nutzungsberechtigte/r genannt)</t>
  </si>
  <si>
    <t>und der</t>
  </si>
  <si>
    <t>§ 1 Nutzungsgegenstand</t>
  </si>
  <si>
    <t>Schwäbisch Gmünd (LEL)</t>
  </si>
  <si>
    <t>Datenart:</t>
  </si>
  <si>
    <t>Daten der Wirtschaftsfunktionenkarte     /     Shape-Datei</t>
  </si>
  <si>
    <t>Daten der Flächenbilanzkarte                /     Shape-Datei</t>
  </si>
  <si>
    <t>Gebiet:</t>
  </si>
  <si>
    <t>siehe Anhang</t>
  </si>
  <si>
    <t>Fläche:</t>
  </si>
  <si>
    <t>Klassenweise Zusendung in separaten Shape-Dateien:</t>
  </si>
  <si>
    <t>§ 2 Entgelt</t>
  </si>
  <si>
    <t>Für die Bereitstellung und Nutzung der Daten hat der Nutzungsberechtigte folgende Entgelte zu bezahlen:</t>
  </si>
  <si>
    <t>Bereitstellungsentgelt</t>
  </si>
  <si>
    <t>€</t>
  </si>
  <si>
    <t>Nutzungsentgelt Flächenbilanzkarte</t>
  </si>
  <si>
    <t>Nutzungsentgelt Wirtschaftsfunktionenkarte</t>
  </si>
  <si>
    <t>Das Entgelt beträgt für</t>
  </si>
  <si>
    <t>- Daten der Flächenbilanzkarte</t>
  </si>
  <si>
    <t>- Daten der Wirtschaftsfunktionenkarte</t>
  </si>
  <si>
    <t>Summe Entgelte</t>
  </si>
  <si>
    <t>Der Rechnungsbetrag ist nicht steuerbar.</t>
  </si>
  <si>
    <t>Das Entgelt wird mit gesonderter Rechnung erhoben.</t>
  </si>
  <si>
    <t>§ 3 Nutzungszweck, Nutzungsbedingungen</t>
  </si>
  <si>
    <t>Nutzungszweck:</t>
  </si>
  <si>
    <t>Datenweitergabe:</t>
  </si>
  <si>
    <t>Urheberrecht:</t>
  </si>
  <si>
    <t>Haftung:</t>
  </si>
  <si>
    <t>"LEL - Grundlage: ALK, LGL (www.lgl-bw.de), Az.: 2851.9-1/19"</t>
  </si>
  <si>
    <t>§ 4 Gerichtsstand und Einverständniserklärung</t>
  </si>
  <si>
    <t>Gerichtsstand für Streitigkeiten aus dieser Vereinbarung ist Schwäbisch Gmünd.</t>
  </si>
  <si>
    <t>Datum</t>
  </si>
  <si>
    <t>Unterschrift</t>
  </si>
  <si>
    <t>Für folgende Gemeinden werden die unter § 1 genannten Daten bestellt:</t>
  </si>
  <si>
    <t>Gemeindenummer</t>
  </si>
  <si>
    <t>Gemeinde</t>
  </si>
  <si>
    <t>für die Daten der Flurbilanz der Landwirtschaftsverwaltung</t>
  </si>
  <si>
    <r>
      <t xml:space="preserve">Oberbettringer Str. 162 </t>
    </r>
    <r>
      <rPr>
        <sz val="8"/>
        <color theme="1"/>
        <rFont val="Wingdings"/>
        <charset val="2"/>
      </rPr>
      <t>w</t>
    </r>
    <r>
      <rPr>
        <sz val="8"/>
        <color theme="1"/>
        <rFont val="Arial"/>
        <family val="2"/>
      </rPr>
      <t xml:space="preserve"> 73525 Schwäbisch Gmünd </t>
    </r>
    <r>
      <rPr>
        <sz val="8"/>
        <color theme="1"/>
        <rFont val="Wingdings"/>
        <charset val="2"/>
      </rPr>
      <t>w</t>
    </r>
    <r>
      <rPr>
        <sz val="8"/>
        <color theme="1"/>
        <rFont val="Arial"/>
        <family val="2"/>
      </rPr>
      <t xml:space="preserve"> Telefax (07171)917-101 </t>
    </r>
    <r>
      <rPr>
        <sz val="8"/>
        <color theme="1"/>
        <rFont val="Wingdings"/>
        <charset val="2"/>
      </rPr>
      <t>w</t>
    </r>
    <r>
      <rPr>
        <sz val="8"/>
        <color theme="1"/>
        <rFont val="Arial"/>
        <family val="2"/>
      </rPr>
      <t xml:space="preserve">  Vermittlung (07171)917-100</t>
    </r>
  </si>
  <si>
    <t>Lkr</t>
  </si>
  <si>
    <t>Stand</t>
  </si>
  <si>
    <t>LandwFläche ha</t>
  </si>
  <si>
    <t>Stuttgart, Landeshauptstadt</t>
  </si>
  <si>
    <t>Aidlingen</t>
  </si>
  <si>
    <t>Altdorf</t>
  </si>
  <si>
    <t>Böblingen, Stadt</t>
  </si>
  <si>
    <t>Bondorf</t>
  </si>
  <si>
    <t>Deckenpfronn</t>
  </si>
  <si>
    <t>Ehningen</t>
  </si>
  <si>
    <t>Gärtringen</t>
  </si>
  <si>
    <t>Gäufelden</t>
  </si>
  <si>
    <t>Herrenberg, Stadt</t>
  </si>
  <si>
    <t>Hildrizhausen</t>
  </si>
  <si>
    <t>Holzgerlingen, Stadt</t>
  </si>
  <si>
    <t>Leonberg, Stadt</t>
  </si>
  <si>
    <t>Magstadt</t>
  </si>
  <si>
    <t>Mötzingen</t>
  </si>
  <si>
    <t>Nufringen</t>
  </si>
  <si>
    <t>Renningen, Stadt</t>
  </si>
  <si>
    <t>Rutesheim</t>
  </si>
  <si>
    <t>Schönaich</t>
  </si>
  <si>
    <t>Sindelfingen, Stadt</t>
  </si>
  <si>
    <t>Steinenbronn</t>
  </si>
  <si>
    <t>Waldenbuch, Stadt</t>
  </si>
  <si>
    <t>Weil der Stadt, Stadt</t>
  </si>
  <si>
    <t>Weil im Schönbuch</t>
  </si>
  <si>
    <t>Weissach</t>
  </si>
  <si>
    <t>Jettingen</t>
  </si>
  <si>
    <t>Grafenau</t>
  </si>
  <si>
    <t>Altbach</t>
  </si>
  <si>
    <t>Altenriet</t>
  </si>
  <si>
    <t>Baltmannsweiler</t>
  </si>
  <si>
    <t>Bempflingen</t>
  </si>
  <si>
    <t>Beuren</t>
  </si>
  <si>
    <t>Bissingen an der Teck</t>
  </si>
  <si>
    <t>Deizisau</t>
  </si>
  <si>
    <t>Denkendorf</t>
  </si>
  <si>
    <t>Dettingen unter Teck</t>
  </si>
  <si>
    <t>Erkenbrechtsweiler</t>
  </si>
  <si>
    <t>Esslingen am Neckar, Stadt</t>
  </si>
  <si>
    <t>Frickenhausen</t>
  </si>
  <si>
    <t>Großbettlingen</t>
  </si>
  <si>
    <t>Hochdorf</t>
  </si>
  <si>
    <t>Holzmaden</t>
  </si>
  <si>
    <t>Kirchheim unter Teck, Stadt</t>
  </si>
  <si>
    <t>Köngen</t>
  </si>
  <si>
    <t>Kohlberg</t>
  </si>
  <si>
    <t>Lichtenwald</t>
  </si>
  <si>
    <t>Neckartailfingen</t>
  </si>
  <si>
    <t>Neckartenzlingen</t>
  </si>
  <si>
    <t>Neidlingen</t>
  </si>
  <si>
    <t>Neuffen, Stadt</t>
  </si>
  <si>
    <t>Neuhausen auf den Fildern</t>
  </si>
  <si>
    <t>Notzingen</t>
  </si>
  <si>
    <t>Nürtingen, Stadt</t>
  </si>
  <si>
    <t>Oberboihingen</t>
  </si>
  <si>
    <t>Ohmden</t>
  </si>
  <si>
    <t>Owen, Stadt</t>
  </si>
  <si>
    <t>Plochingen, Stadt</t>
  </si>
  <si>
    <t>Reichenbach an der Fils</t>
  </si>
  <si>
    <t>Schlaitdorf</t>
  </si>
  <si>
    <t>Unterensingen</t>
  </si>
  <si>
    <t>Weilheim an der Teck, Stadt</t>
  </si>
  <si>
    <t>Wendlingen am Neckar, Stadt</t>
  </si>
  <si>
    <t>Wernau (Neckar), Stadt</t>
  </si>
  <si>
    <t>Wolfschlugen</t>
  </si>
  <si>
    <t>Aichwald</t>
  </si>
  <si>
    <t>Filderstadt, Stadt</t>
  </si>
  <si>
    <t>Leinfelden-Echterdingen, Stadt</t>
  </si>
  <si>
    <t>Lenningen</t>
  </si>
  <si>
    <t>Ostfildern, Stadt</t>
  </si>
  <si>
    <t>Aichtal, Stadt</t>
  </si>
  <si>
    <t>Adelberg</t>
  </si>
  <si>
    <t>Aichelberg</t>
  </si>
  <si>
    <t>Albershausen</t>
  </si>
  <si>
    <t>Bad Ditzenbach</t>
  </si>
  <si>
    <t>Bad Überkingen</t>
  </si>
  <si>
    <t>Birenbach</t>
  </si>
  <si>
    <t>Böhmenkirch</t>
  </si>
  <si>
    <t>Börtlingen</t>
  </si>
  <si>
    <t>Bad Boll</t>
  </si>
  <si>
    <t>Deggingen</t>
  </si>
  <si>
    <t>Donzdorf, Stadt</t>
  </si>
  <si>
    <t>Drackenstein</t>
  </si>
  <si>
    <t>Dürnau</t>
  </si>
  <si>
    <t>Ebersbach an der Fils, Stadt</t>
  </si>
  <si>
    <t>Eislingen/Fils, Stadt</t>
  </si>
  <si>
    <t>Eschenbach</t>
  </si>
  <si>
    <t>Gammelshausen</t>
  </si>
  <si>
    <t>Geislingen an der Steige, Stadt</t>
  </si>
  <si>
    <t>Gingen an der Fils</t>
  </si>
  <si>
    <t>Göppingen, Stadt</t>
  </si>
  <si>
    <t>Gruibingen</t>
  </si>
  <si>
    <t>Hattenhofen</t>
  </si>
  <si>
    <t>Heiningen</t>
  </si>
  <si>
    <t>Hohenstadt</t>
  </si>
  <si>
    <t>Kuchen</t>
  </si>
  <si>
    <t>Mühlhausen im Täle</t>
  </si>
  <si>
    <t>Ottenbach</t>
  </si>
  <si>
    <t>Rechberghausen</t>
  </si>
  <si>
    <t>Salach</t>
  </si>
  <si>
    <t>Schlat</t>
  </si>
  <si>
    <t>Schlierbach</t>
  </si>
  <si>
    <t>Süßen</t>
  </si>
  <si>
    <t>Uhingen</t>
  </si>
  <si>
    <t>Wäschenbeuren</t>
  </si>
  <si>
    <t>Wangen</t>
  </si>
  <si>
    <t>Wiesensteig, Stadt</t>
  </si>
  <si>
    <t>Zell unter Aichelberg</t>
  </si>
  <si>
    <t xml:space="preserve">Lauterstein, Stadt </t>
  </si>
  <si>
    <t>Affalterbach</t>
  </si>
  <si>
    <t>Asperg</t>
  </si>
  <si>
    <t>Benningen am Neckar</t>
  </si>
  <si>
    <t xml:space="preserve">Besigheim, Stadt </t>
  </si>
  <si>
    <t xml:space="preserve">Bönnigheim, Stadt </t>
  </si>
  <si>
    <t>Ditzingen, Stadt</t>
  </si>
  <si>
    <t>Eberdingen</t>
  </si>
  <si>
    <t>Erdmannhausen</t>
  </si>
  <si>
    <t>Erligheim</t>
  </si>
  <si>
    <t>Freudental</t>
  </si>
  <si>
    <t>Gemmrigheim</t>
  </si>
  <si>
    <t xml:space="preserve">Gerlingen, Stadt </t>
  </si>
  <si>
    <t xml:space="preserve">Großbottwar, Stadt </t>
  </si>
  <si>
    <t>Hemmingen</t>
  </si>
  <si>
    <t>Hessigheim</t>
  </si>
  <si>
    <t>Kirchheim am Neckar</t>
  </si>
  <si>
    <t>Kornwestheim, Stadt</t>
  </si>
  <si>
    <t>Löchgau</t>
  </si>
  <si>
    <t>Ludwigsburg, Stadt</t>
  </si>
  <si>
    <t xml:space="preserve">Marbach am Neckar, Stadt </t>
  </si>
  <si>
    <t xml:space="preserve">Markgröningen, Stadt </t>
  </si>
  <si>
    <t>Möglingen</t>
  </si>
  <si>
    <t>Mundelsheim</t>
  </si>
  <si>
    <t>Murr</t>
  </si>
  <si>
    <t xml:space="preserve">Oberriexingen, Stadt </t>
  </si>
  <si>
    <t>Oberstenfeld</t>
  </si>
  <si>
    <t>Pleidelsheim</t>
  </si>
  <si>
    <t>Schwieberdingen</t>
  </si>
  <si>
    <t>Sersheim</t>
  </si>
  <si>
    <t xml:space="preserve">Steinheim an der Murr, Stadt </t>
  </si>
  <si>
    <t>Tamm</t>
  </si>
  <si>
    <t xml:space="preserve">Vaihingen an der Enz, Stadt </t>
  </si>
  <si>
    <t>Walheim</t>
  </si>
  <si>
    <t xml:space="preserve">Sachsenheim, Stadt </t>
  </si>
  <si>
    <t>Ingersheim</t>
  </si>
  <si>
    <t xml:space="preserve">Freiberg am Neckar, Stadt </t>
  </si>
  <si>
    <t>Bietigheim-Bissingen, Stadt</t>
  </si>
  <si>
    <t xml:space="preserve">Korntal-Münchingen, Stadt </t>
  </si>
  <si>
    <t>Remseck am Neckar</t>
  </si>
  <si>
    <t>Alfdorf</t>
  </si>
  <si>
    <t>Allmersbach im Tal</t>
  </si>
  <si>
    <t>Althütte</t>
  </si>
  <si>
    <t>Auenwald</t>
  </si>
  <si>
    <t>Backnang, Stadt</t>
  </si>
  <si>
    <t>Burgstetten</t>
  </si>
  <si>
    <t>Fellbach, Stadt</t>
  </si>
  <si>
    <t>Großerlach</t>
  </si>
  <si>
    <t>Kaisersbach</t>
  </si>
  <si>
    <t>Kirchberg an der Murr</t>
  </si>
  <si>
    <t>Korb</t>
  </si>
  <si>
    <t>Leutenbach</t>
  </si>
  <si>
    <t>Murrhardt, Stadt</t>
  </si>
  <si>
    <t>Oppenweiler</t>
  </si>
  <si>
    <t>Plüderhausen</t>
  </si>
  <si>
    <t>Rudersberg</t>
  </si>
  <si>
    <t>Schorndorf, Stadt</t>
  </si>
  <si>
    <t>Schwaikheim</t>
  </si>
  <si>
    <t>Spiegelberg</t>
  </si>
  <si>
    <t>Sulzbach an der Murr</t>
  </si>
  <si>
    <t>Urbach</t>
  </si>
  <si>
    <t xml:space="preserve">Waiblingen, Stadt </t>
  </si>
  <si>
    <t>Weissach im Tal</t>
  </si>
  <si>
    <t xml:space="preserve">Welzheim, Stadt </t>
  </si>
  <si>
    <t>Winnenden, Stadt</t>
  </si>
  <si>
    <t>Winterbach</t>
  </si>
  <si>
    <t>Aspach</t>
  </si>
  <si>
    <t>Berglen</t>
  </si>
  <si>
    <t>Remshalden</t>
  </si>
  <si>
    <t>Weinstadt, Stadt</t>
  </si>
  <si>
    <t>Kernen im Remstal</t>
  </si>
  <si>
    <t xml:space="preserve">Heilbronn, Stadt </t>
  </si>
  <si>
    <t>Abstatt</t>
  </si>
  <si>
    <t xml:space="preserve">Bad Friedrichshall, Stadt </t>
  </si>
  <si>
    <t xml:space="preserve">Bad Rappenau, Stadt </t>
  </si>
  <si>
    <t xml:space="preserve">Bad Wimpfen, Stadt </t>
  </si>
  <si>
    <t xml:space="preserve">Beilstein, Stadt </t>
  </si>
  <si>
    <t xml:space="preserve">Brackenheim, Stadt </t>
  </si>
  <si>
    <t>Cleebronn</t>
  </si>
  <si>
    <t>Eberstadt</t>
  </si>
  <si>
    <t>Ellhofen</t>
  </si>
  <si>
    <t xml:space="preserve">Eppingen, Stadt </t>
  </si>
  <si>
    <t>Erlenbach</t>
  </si>
  <si>
    <t>Flein</t>
  </si>
  <si>
    <t>Gemmingen</t>
  </si>
  <si>
    <t xml:space="preserve">Güglingen, Stadt </t>
  </si>
  <si>
    <t xml:space="preserve">Gundelsheim, Stadt </t>
  </si>
  <si>
    <t>Ilsfeld</t>
  </si>
  <si>
    <t>Ittlingen</t>
  </si>
  <si>
    <t>Jagsthausen</t>
  </si>
  <si>
    <t>Kirchardt</t>
  </si>
  <si>
    <t xml:space="preserve">Lauffen am Neckar, Stadt </t>
  </si>
  <si>
    <t>Lehrensteinsfeld</t>
  </si>
  <si>
    <t>Leingarten</t>
  </si>
  <si>
    <t xml:space="preserve">Löwenstein, Stadt </t>
  </si>
  <si>
    <t>Massenbachhausen</t>
  </si>
  <si>
    <t xml:space="preserve">Möckmühl, Stadt </t>
  </si>
  <si>
    <t>Neckarsulm, Stadt</t>
  </si>
  <si>
    <t>Neckarwestheim</t>
  </si>
  <si>
    <t xml:space="preserve">Neudenau, Stadt </t>
  </si>
  <si>
    <t xml:space="preserve">Neuenstadt am Kocher, Stadt </t>
  </si>
  <si>
    <t>Nordheim</t>
  </si>
  <si>
    <t>Oedheim</t>
  </si>
  <si>
    <t>Offenau</t>
  </si>
  <si>
    <t>Pfaffenhofen</t>
  </si>
  <si>
    <t>Roigheim</t>
  </si>
  <si>
    <t xml:space="preserve">Schwaigern, Stadt </t>
  </si>
  <si>
    <t>Siegelsbach</t>
  </si>
  <si>
    <t>Talheim</t>
  </si>
  <si>
    <t>Untereisesheim</t>
  </si>
  <si>
    <t>Untergruppenbach</t>
  </si>
  <si>
    <t xml:space="preserve">Weinsberg, Stadt </t>
  </si>
  <si>
    <t xml:space="preserve">Widdern, Stadt </t>
  </si>
  <si>
    <t>Wüstenrot</t>
  </si>
  <si>
    <t>Zaberfeld</t>
  </si>
  <si>
    <t>Obersulm</t>
  </si>
  <si>
    <t>Hardthausen am Kocher</t>
  </si>
  <si>
    <t>Langenbrettach</t>
  </si>
  <si>
    <t>Bretzfeld</t>
  </si>
  <si>
    <t>Dörzbach</t>
  </si>
  <si>
    <t xml:space="preserve">Forchtenberg, Stadt </t>
  </si>
  <si>
    <t xml:space="preserve">Ingelfingen, Stadt </t>
  </si>
  <si>
    <t xml:space="preserve">Krautheim, Stadt </t>
  </si>
  <si>
    <t xml:space="preserve">Künzelsau, Stadt </t>
  </si>
  <si>
    <t>Kupferzell</t>
  </si>
  <si>
    <t>Mulfingen</t>
  </si>
  <si>
    <t xml:space="preserve">Neuenstein, Stadt </t>
  </si>
  <si>
    <t xml:space="preserve">Niedernhall, Stadt </t>
  </si>
  <si>
    <t>Öhringen, Stadt</t>
  </si>
  <si>
    <t>Pfedelbach</t>
  </si>
  <si>
    <t>Schöntal</t>
  </si>
  <si>
    <t xml:space="preserve">Waldenburg, Stadt </t>
  </si>
  <si>
    <t>Weißbach</t>
  </si>
  <si>
    <t>Zweiflingen</t>
  </si>
  <si>
    <t>Blaufelden</t>
  </si>
  <si>
    <t>Braunsbach</t>
  </si>
  <si>
    <t>Bühlertann</t>
  </si>
  <si>
    <t>Bühlerzell</t>
  </si>
  <si>
    <t>Crailsheim, Stadt</t>
  </si>
  <si>
    <t>Fichtenberg</t>
  </si>
  <si>
    <t xml:space="preserve">Gaildorf, Stadt </t>
  </si>
  <si>
    <t xml:space="preserve">Gerabronn, Stadt </t>
  </si>
  <si>
    <t xml:space="preserve">Ilshofen, Stadt </t>
  </si>
  <si>
    <t xml:space="preserve">Kirchberg an der Jagst, Stadt </t>
  </si>
  <si>
    <t xml:space="preserve">Langenburg, Stadt </t>
  </si>
  <si>
    <t>Mainhardt</t>
  </si>
  <si>
    <t>Michelbach an der Bilz</t>
  </si>
  <si>
    <t>Michelfeld</t>
  </si>
  <si>
    <t>Oberrot</t>
  </si>
  <si>
    <t>Obersontheim</t>
  </si>
  <si>
    <t>Rot am See</t>
  </si>
  <si>
    <t>Satteldorf</t>
  </si>
  <si>
    <t xml:space="preserve">Schrozberg, Stadt </t>
  </si>
  <si>
    <t>Schwäbisch Hall, Stadt</t>
  </si>
  <si>
    <t>Sulzbach-Laufen</t>
  </si>
  <si>
    <t>Untermünkheim</t>
  </si>
  <si>
    <t xml:space="preserve">Vellberg, Stadt </t>
  </si>
  <si>
    <t>Wallhausen</t>
  </si>
  <si>
    <t>Wolpertshausen</t>
  </si>
  <si>
    <t>Rosengarten</t>
  </si>
  <si>
    <t>Kreßberg</t>
  </si>
  <si>
    <t>Fichtenau</t>
  </si>
  <si>
    <t>Frankenhardt</t>
  </si>
  <si>
    <t>Stimpfach</t>
  </si>
  <si>
    <t>Assamstadt</t>
  </si>
  <si>
    <t>Bad Mergentheim, Stadt</t>
  </si>
  <si>
    <t xml:space="preserve">Boxberg, Stadt </t>
  </si>
  <si>
    <t xml:space="preserve">Creglingen, Stadt </t>
  </si>
  <si>
    <t xml:space="preserve">Freudenberg, Stadt </t>
  </si>
  <si>
    <t>Großrinderfeld</t>
  </si>
  <si>
    <t xml:space="preserve">Grünsfeld, Stadt </t>
  </si>
  <si>
    <t>Igersheim</t>
  </si>
  <si>
    <t>Königheim</t>
  </si>
  <si>
    <t xml:space="preserve">Külsheim, Stadt </t>
  </si>
  <si>
    <t xml:space="preserve">Niederstetten, Stadt </t>
  </si>
  <si>
    <t>Tauberbischofshei, Stadt</t>
  </si>
  <si>
    <t xml:space="preserve">Weikersheim, Stadt </t>
  </si>
  <si>
    <t>Werbach</t>
  </si>
  <si>
    <t>Wertheim, Stadt</t>
  </si>
  <si>
    <t>Wittighausen</t>
  </si>
  <si>
    <t>Ahorn</t>
  </si>
  <si>
    <t xml:space="preserve">Lauda-Königshofen, Stadt </t>
  </si>
  <si>
    <t>Dischingen</t>
  </si>
  <si>
    <t>Gerstetten</t>
  </si>
  <si>
    <t xml:space="preserve">Giengen an der Brenz, Stadt </t>
  </si>
  <si>
    <t>Heidenheim an der Brenz, Stadt</t>
  </si>
  <si>
    <t>Herbrechtingen</t>
  </si>
  <si>
    <t>Hermaringen</t>
  </si>
  <si>
    <t>Königsbronn</t>
  </si>
  <si>
    <t>Nattheim</t>
  </si>
  <si>
    <t xml:space="preserve">Niederstotzingen, Stadt </t>
  </si>
  <si>
    <t>Sontheim an der Brenz</t>
  </si>
  <si>
    <t>Steinheim am Albuch</t>
  </si>
  <si>
    <t>Abtsgmünd</t>
  </si>
  <si>
    <t>Adelmannsfelden</t>
  </si>
  <si>
    <t>Bartholomä</t>
  </si>
  <si>
    <t>Böbingen an der Rems</t>
  </si>
  <si>
    <t>Bopfingen, Stadt</t>
  </si>
  <si>
    <t>Durlangen</t>
  </si>
  <si>
    <t>Ellenberg</t>
  </si>
  <si>
    <t xml:space="preserve">Ellwangen (Jagst), Stadt </t>
  </si>
  <si>
    <t>Eschach</t>
  </si>
  <si>
    <t>Essingen</t>
  </si>
  <si>
    <t>Göggingen</t>
  </si>
  <si>
    <t>Gschwend</t>
  </si>
  <si>
    <t xml:space="preserve">Heubach, Stadt </t>
  </si>
  <si>
    <t>Heuchlingen</t>
  </si>
  <si>
    <t>Hüttlingen</t>
  </si>
  <si>
    <t>Iggingen</t>
  </si>
  <si>
    <t>Jagstzell</t>
  </si>
  <si>
    <t>Kirchheim am Ries</t>
  </si>
  <si>
    <t xml:space="preserve">Lauchheim, Stadt </t>
  </si>
  <si>
    <t>Leinzell</t>
  </si>
  <si>
    <t xml:space="preserve">Lorch, Stadt </t>
  </si>
  <si>
    <t>Mögglingen</t>
  </si>
  <si>
    <t>Mutlangen</t>
  </si>
  <si>
    <t xml:space="preserve">Neresheim, Stadt </t>
  </si>
  <si>
    <t>Neuler</t>
  </si>
  <si>
    <t>Obergröningen</t>
  </si>
  <si>
    <t xml:space="preserve">Oberkochen, Stadt </t>
  </si>
  <si>
    <t>Rosenberg</t>
  </si>
  <si>
    <t>Ruppertshofen</t>
  </si>
  <si>
    <t>Schechingen</t>
  </si>
  <si>
    <t>Schwäbisch Gmünd, Stadt</t>
  </si>
  <si>
    <t>Spraitbach</t>
  </si>
  <si>
    <t>Stödtlen</t>
  </si>
  <si>
    <t>Täferrot</t>
  </si>
  <si>
    <t>Tannhausen</t>
  </si>
  <si>
    <t>Unterschneidheim</t>
  </si>
  <si>
    <t>Waldstetten</t>
  </si>
  <si>
    <t>Westhausen</t>
  </si>
  <si>
    <t>Wört</t>
  </si>
  <si>
    <t>Riesbürg</t>
  </si>
  <si>
    <t>Aalen, Stadt</t>
  </si>
  <si>
    <t>Rainau</t>
  </si>
  <si>
    <t xml:space="preserve">Baden-Baden, Stadt </t>
  </si>
  <si>
    <t xml:space="preserve">Karlsruhe, Stadt </t>
  </si>
  <si>
    <t>Bretten, Stadt</t>
  </si>
  <si>
    <t>Bruchsal, Stadt</t>
  </si>
  <si>
    <t>Ettlingen, Stadt</t>
  </si>
  <si>
    <t>Forst</t>
  </si>
  <si>
    <t>Gondelsheim</t>
  </si>
  <si>
    <t>Hambrücken</t>
  </si>
  <si>
    <t>Kronau</t>
  </si>
  <si>
    <t>Kürnbach</t>
  </si>
  <si>
    <t>Malsch</t>
  </si>
  <si>
    <t>Marxzell</t>
  </si>
  <si>
    <t>Oberderdingen</t>
  </si>
  <si>
    <t xml:space="preserve">Östringen, Stadt </t>
  </si>
  <si>
    <t xml:space="preserve">Philippsburg, Stadt </t>
  </si>
  <si>
    <t>Sulzfeld</t>
  </si>
  <si>
    <t>Ubstadt-Weiher</t>
  </si>
  <si>
    <t>Walzbachtal</t>
  </si>
  <si>
    <t>Weingarten (Baden)</t>
  </si>
  <si>
    <t>Zaisenhausen</t>
  </si>
  <si>
    <t>Karlsbad</t>
  </si>
  <si>
    <t xml:space="preserve">Kraichtal, Stadt </t>
  </si>
  <si>
    <t>Graben-Neudorf</t>
  </si>
  <si>
    <t>Bad Schönborn</t>
  </si>
  <si>
    <t>Pfinztal</t>
  </si>
  <si>
    <t>Eggenstein-Leopoldshafen</t>
  </si>
  <si>
    <t>Karlsdorf-Neuthard</t>
  </si>
  <si>
    <t>Linkenheim-Hochstetten</t>
  </si>
  <si>
    <t xml:space="preserve">Waghäusel, Stadt </t>
  </si>
  <si>
    <t>Oberhausen-Rheinhausen</t>
  </si>
  <si>
    <t>Rheinstetten, Stadt</t>
  </si>
  <si>
    <t>Stutensee</t>
  </si>
  <si>
    <t>Waldbronn</t>
  </si>
  <si>
    <t>Dettenheim</t>
  </si>
  <si>
    <t>Au am Rhein</t>
  </si>
  <si>
    <t>Bietigheim</t>
  </si>
  <si>
    <t>Bischweier</t>
  </si>
  <si>
    <t>Bühl, Stadt</t>
  </si>
  <si>
    <t>Bühlertal</t>
  </si>
  <si>
    <t>Durmersheim</t>
  </si>
  <si>
    <t>Elchesheim-Illingen</t>
  </si>
  <si>
    <t>Forbach</t>
  </si>
  <si>
    <t>Gaggenau, Stadt</t>
  </si>
  <si>
    <t xml:space="preserve">Gernsbach, Stadt </t>
  </si>
  <si>
    <t>Hügelsheim</t>
  </si>
  <si>
    <t>Iffezheim</t>
  </si>
  <si>
    <t xml:space="preserve">Kuppenheim, Stadt </t>
  </si>
  <si>
    <t xml:space="preserve">Lichtenau, Stadt </t>
  </si>
  <si>
    <t>Loffenau</t>
  </si>
  <si>
    <t>Muggensturm</t>
  </si>
  <si>
    <t>Ötigheim</t>
  </si>
  <si>
    <t>Ottersweier</t>
  </si>
  <si>
    <t>Rastatt, Stadt</t>
  </si>
  <si>
    <t>Sinzheim</t>
  </si>
  <si>
    <t>Steinmauern</t>
  </si>
  <si>
    <t>Weisenbach</t>
  </si>
  <si>
    <t>Rheinmünster</t>
  </si>
  <si>
    <t xml:space="preserve">Heidelberg, Stadt </t>
  </si>
  <si>
    <t>Mannheim, Universtitätsstadt</t>
  </si>
  <si>
    <t xml:space="preserve">Adelsheim, Stadt </t>
  </si>
  <si>
    <t>Aglasterhausen</t>
  </si>
  <si>
    <t>Billigheim</t>
  </si>
  <si>
    <t>Binau</t>
  </si>
  <si>
    <t xml:space="preserve">Buchen (Odenwald), Stadt </t>
  </si>
  <si>
    <t>Fahrenbach</t>
  </si>
  <si>
    <t>Hardheim</t>
  </si>
  <si>
    <t>Haßmersheim</t>
  </si>
  <si>
    <t>Höpfingen</t>
  </si>
  <si>
    <t>Hüffenhardt</t>
  </si>
  <si>
    <t>Limbach</t>
  </si>
  <si>
    <t>Mosbach, Stadt</t>
  </si>
  <si>
    <t>Mudau</t>
  </si>
  <si>
    <t>Neckargerach</t>
  </si>
  <si>
    <t>Neckarzimmern</t>
  </si>
  <si>
    <t>Neunkirchen</t>
  </si>
  <si>
    <t>Obrigheim</t>
  </si>
  <si>
    <t xml:space="preserve">Osterburken, Stadt </t>
  </si>
  <si>
    <t>Seckach</t>
  </si>
  <si>
    <t xml:space="preserve">Walldürn, Stadt </t>
  </si>
  <si>
    <t>Zwingenberg</t>
  </si>
  <si>
    <t xml:space="preserve">Ravenstein, Stadt </t>
  </si>
  <si>
    <t>Schefflenz</t>
  </si>
  <si>
    <t>Schwarzach</t>
  </si>
  <si>
    <t>Elztal</t>
  </si>
  <si>
    <t>Waldbrunn</t>
  </si>
  <si>
    <t>Altlußheim</t>
  </si>
  <si>
    <t>Bammental</t>
  </si>
  <si>
    <t>Brühl</t>
  </si>
  <si>
    <t>Dielheim</t>
  </si>
  <si>
    <t>Dossenheim</t>
  </si>
  <si>
    <t xml:space="preserve">Eberbach, Stadt </t>
  </si>
  <si>
    <t>Epfenbach</t>
  </si>
  <si>
    <t>Eppelheim</t>
  </si>
  <si>
    <t>Eschelbronn</t>
  </si>
  <si>
    <t>Gaiberg</t>
  </si>
  <si>
    <t>Heddesbach</t>
  </si>
  <si>
    <t>Heddesheim</t>
  </si>
  <si>
    <t>Heiligkreuzsteinach</t>
  </si>
  <si>
    <t xml:space="preserve">Hemsbach, Stadt </t>
  </si>
  <si>
    <t xml:space="preserve">Hockenheim, Stadt </t>
  </si>
  <si>
    <t>Ilvesheim</t>
  </si>
  <si>
    <t>Ketsch</t>
  </si>
  <si>
    <t xml:space="preserve">Ladenburg, Stadt </t>
  </si>
  <si>
    <t>Laudenbach</t>
  </si>
  <si>
    <t>Leimen, Stadt</t>
  </si>
  <si>
    <t>Mauer</t>
  </si>
  <si>
    <t>Meckesheim</t>
  </si>
  <si>
    <t>Mühlhausen</t>
  </si>
  <si>
    <t xml:space="preserve">Neckarbischofsheim, Stadt </t>
  </si>
  <si>
    <t xml:space="preserve">Neckargemünd, Stadt </t>
  </si>
  <si>
    <t>Neidenstein</t>
  </si>
  <si>
    <t>Neulußheim</t>
  </si>
  <si>
    <t>Nußloch</t>
  </si>
  <si>
    <t>Oftersheim</t>
  </si>
  <si>
    <t>Plankstadt</t>
  </si>
  <si>
    <t xml:space="preserve">Rauenberg, Stadt </t>
  </si>
  <si>
    <t>Reichartshausen</t>
  </si>
  <si>
    <t>Reilingen</t>
  </si>
  <si>
    <t>Sandhausen</t>
  </si>
  <si>
    <t xml:space="preserve">Schönau, Stadt </t>
  </si>
  <si>
    <t>Schönbrunn</t>
  </si>
  <si>
    <t xml:space="preserve">Schriesheim, Stadt </t>
  </si>
  <si>
    <t>Schwetzingen, Stadt</t>
  </si>
  <si>
    <t>Sinsheim, Stadt</t>
  </si>
  <si>
    <t>Spechbach</t>
  </si>
  <si>
    <t xml:space="preserve">Waibstadt, Stadt </t>
  </si>
  <si>
    <t xml:space="preserve">Walldorf, Stadt </t>
  </si>
  <si>
    <t>Weinheim, Stadt</t>
  </si>
  <si>
    <t>Wiesenbach</t>
  </si>
  <si>
    <t>Wiesloch, Stadt</t>
  </si>
  <si>
    <t>Wilhelmsfeld</t>
  </si>
  <si>
    <t>Zuzenhausen</t>
  </si>
  <si>
    <t>Angelbachtal</t>
  </si>
  <si>
    <t>St. Leon-Rot</t>
  </si>
  <si>
    <t>Lobbach</t>
  </si>
  <si>
    <t>Edingen-Neckarhausen</t>
  </si>
  <si>
    <t>Helmstadt-Bargen</t>
  </si>
  <si>
    <t>Hirschberg an der Bergstraße</t>
  </si>
  <si>
    <t xml:space="preserve">Pforzheim, Stadt </t>
  </si>
  <si>
    <t xml:space="preserve">Altensteig, Stadt </t>
  </si>
  <si>
    <t>Althengstett</t>
  </si>
  <si>
    <t xml:space="preserve">Bad Liebenzell, Stadt </t>
  </si>
  <si>
    <t>Dobel</t>
  </si>
  <si>
    <t>Ebhausen</t>
  </si>
  <si>
    <t>Egenhausen</t>
  </si>
  <si>
    <t>Enzklösterle</t>
  </si>
  <si>
    <t>Gechingen</t>
  </si>
  <si>
    <t xml:space="preserve">Haiterbach, Stadt </t>
  </si>
  <si>
    <t xml:space="preserve">Bad Herrenalb, Stadt </t>
  </si>
  <si>
    <t>Höfen an der Enz</t>
  </si>
  <si>
    <t>Nagold, Stadt</t>
  </si>
  <si>
    <t xml:space="preserve">Neubulach, Stadt </t>
  </si>
  <si>
    <t>Neuweiler</t>
  </si>
  <si>
    <t>Oberreichenbach</t>
  </si>
  <si>
    <t>Ostelsheim</t>
  </si>
  <si>
    <t>Rohrdorf</t>
  </si>
  <si>
    <t>Schömberg</t>
  </si>
  <si>
    <t>Simmersfeld</t>
  </si>
  <si>
    <t>Simmozheim</t>
  </si>
  <si>
    <t>Unterreichenbach</t>
  </si>
  <si>
    <t xml:space="preserve">Bad Wildbad, Stadt </t>
  </si>
  <si>
    <t xml:space="preserve">Wildberg, Stadt </t>
  </si>
  <si>
    <t xml:space="preserve">Bad Teinach-Zavelstein, Stadt </t>
  </si>
  <si>
    <t>Calw, Stadt</t>
  </si>
  <si>
    <t>Birkenfeld</t>
  </si>
  <si>
    <t>Eisingen</t>
  </si>
  <si>
    <t>Engelsbrand</t>
  </si>
  <si>
    <t>Friolzheim</t>
  </si>
  <si>
    <t xml:space="preserve">Heimsheim, Stadt </t>
  </si>
  <si>
    <t>Illingen</t>
  </si>
  <si>
    <t>Ispringen</t>
  </si>
  <si>
    <t>Kieselbronn</t>
  </si>
  <si>
    <t xml:space="preserve">Knittlingen, Stadt </t>
  </si>
  <si>
    <t xml:space="preserve">Maulbronn, Stadt </t>
  </si>
  <si>
    <t>Mönsheim</t>
  </si>
  <si>
    <t>Mühlacker, Stadt</t>
  </si>
  <si>
    <t xml:space="preserve">Neuenbürg, Stadt </t>
  </si>
  <si>
    <t>Neuhausen</t>
  </si>
  <si>
    <t>Niefern-Öschelbronn</t>
  </si>
  <si>
    <t>Ötisheim</t>
  </si>
  <si>
    <t>Sternenfels</t>
  </si>
  <si>
    <t>Tiefenbronn</t>
  </si>
  <si>
    <t>Wiernsheim</t>
  </si>
  <si>
    <t>Wimsheim</t>
  </si>
  <si>
    <t>Wurmberg</t>
  </si>
  <si>
    <t>Keltern</t>
  </si>
  <si>
    <t>Remchingen</t>
  </si>
  <si>
    <t>Straubenhardt</t>
  </si>
  <si>
    <t>Neulingen</t>
  </si>
  <si>
    <t>Kämpfelbach</t>
  </si>
  <si>
    <t>Ölbronn-Dürrn</t>
  </si>
  <si>
    <t>Königsbach-Stein</t>
  </si>
  <si>
    <t xml:space="preserve">Alpirsbach, Stadt </t>
  </si>
  <si>
    <t>Baiersbronn</t>
  </si>
  <si>
    <t xml:space="preserve">Dornstetten, Stadt </t>
  </si>
  <si>
    <t>Empfingen</t>
  </si>
  <si>
    <t>Eutingen im Gäu</t>
  </si>
  <si>
    <t>Freudenstadt, Stadt</t>
  </si>
  <si>
    <t>Glatten</t>
  </si>
  <si>
    <t>Grömbach</t>
  </si>
  <si>
    <t>Horb am Neckar, Stadt</t>
  </si>
  <si>
    <t>Loßburg</t>
  </si>
  <si>
    <t>Pfalzgrafenweiler</t>
  </si>
  <si>
    <t>Schopfloch</t>
  </si>
  <si>
    <t>Wörnersberg</t>
  </si>
  <si>
    <t>Seewald</t>
  </si>
  <si>
    <t>Waldachtal</t>
  </si>
  <si>
    <t>Bad Rippoldsau-Schapbach</t>
  </si>
  <si>
    <t xml:space="preserve">Freiburg im Breisgau, Stadt </t>
  </si>
  <si>
    <t>Au</t>
  </si>
  <si>
    <t>Auggen</t>
  </si>
  <si>
    <t>Bad Krozingen</t>
  </si>
  <si>
    <t>Badenweiler</t>
  </si>
  <si>
    <t>Ballrechten-Dottingen</t>
  </si>
  <si>
    <t>Bötzingen</t>
  </si>
  <si>
    <t>Bollschweil</t>
  </si>
  <si>
    <t xml:space="preserve">Breisach am Rhein, Stadt </t>
  </si>
  <si>
    <t>Breitnau</t>
  </si>
  <si>
    <t>Buchenbach</t>
  </si>
  <si>
    <t>Buggingen</t>
  </si>
  <si>
    <t>Ebringen</t>
  </si>
  <si>
    <t>Eichstetten am Kaiserstuhl</t>
  </si>
  <si>
    <t>Eisenbach (Hochschwarzwald)</t>
  </si>
  <si>
    <t>Eschbach</t>
  </si>
  <si>
    <t>Feldberg (Schwarzwald)</t>
  </si>
  <si>
    <t>Friedenweiler</t>
  </si>
  <si>
    <t>Glottertal</t>
  </si>
  <si>
    <t>Gottenheim</t>
  </si>
  <si>
    <t>Gundelfingen</t>
  </si>
  <si>
    <t>Hartheim</t>
  </si>
  <si>
    <t xml:space="preserve">Heitersheim, Stadt </t>
  </si>
  <si>
    <t>Heuweiler</t>
  </si>
  <si>
    <t>Hinterzarten</t>
  </si>
  <si>
    <t>Horben</t>
  </si>
  <si>
    <t>Ihringen</t>
  </si>
  <si>
    <t>Kirchzarten</t>
  </si>
  <si>
    <t>Lenzkirch</t>
  </si>
  <si>
    <t xml:space="preserve">Löffingen, Stadt </t>
  </si>
  <si>
    <t>Merdingen</t>
  </si>
  <si>
    <t>Merzhausen</t>
  </si>
  <si>
    <t xml:space="preserve">Müllheim, Stadt </t>
  </si>
  <si>
    <t xml:space="preserve">Neuenburg am Rhein, Stadt </t>
  </si>
  <si>
    <t>Oberried</t>
  </si>
  <si>
    <t>Pfaffenweiler</t>
  </si>
  <si>
    <t>St. Märgen</t>
  </si>
  <si>
    <t>St. Peter</t>
  </si>
  <si>
    <t>Schallstadt</t>
  </si>
  <si>
    <t>Schluchsee</t>
  </si>
  <si>
    <t>Sölden</t>
  </si>
  <si>
    <t xml:space="preserve">Staufen im Breisgau, Stadt </t>
  </si>
  <si>
    <t>Stegen</t>
  </si>
  <si>
    <t xml:space="preserve">Sulzburg, Stadt </t>
  </si>
  <si>
    <t xml:space="preserve">Titisee-Neustadt, Stadt </t>
  </si>
  <si>
    <t>Umkirch</t>
  </si>
  <si>
    <t>Wittnau</t>
  </si>
  <si>
    <t>Münstertal/Schwarzwald</t>
  </si>
  <si>
    <t>Ehrenkirchen</t>
  </si>
  <si>
    <t>March</t>
  </si>
  <si>
    <t xml:space="preserve">Vogtsburg im Kaiserstuhl, Stadt </t>
  </si>
  <si>
    <t>Bahlingen am Kaiserstuhl</t>
  </si>
  <si>
    <t>Biederbach</t>
  </si>
  <si>
    <t>Denzlingen</t>
  </si>
  <si>
    <t xml:space="preserve">Elzach, Stadt </t>
  </si>
  <si>
    <t>Emmendingen, Stadt</t>
  </si>
  <si>
    <t xml:space="preserve">Endingen am Kaiserstuhl, Stadt </t>
  </si>
  <si>
    <t>Forchheim</t>
  </si>
  <si>
    <t>Gutach im Breisgau</t>
  </si>
  <si>
    <t xml:space="preserve">Herbolzheim, Stadt </t>
  </si>
  <si>
    <t xml:space="preserve">Kenzingen, Stadt </t>
  </si>
  <si>
    <t>Malterdingen</t>
  </si>
  <si>
    <t>Reute</t>
  </si>
  <si>
    <t>Riegel am Kaiserstuhl</t>
  </si>
  <si>
    <t>Sasbach am Kaiserstuhl</t>
  </si>
  <si>
    <t>Sexau</t>
  </si>
  <si>
    <t>Simonswald</t>
  </si>
  <si>
    <t>Teningen</t>
  </si>
  <si>
    <t>Vörstetten</t>
  </si>
  <si>
    <t>Weisweil</t>
  </si>
  <si>
    <t>Wyhl am Kaiserstuhl</t>
  </si>
  <si>
    <t>Rheinhausen</t>
  </si>
  <si>
    <t>Freiamt</t>
  </si>
  <si>
    <t>Winden im Elztal</t>
  </si>
  <si>
    <t xml:space="preserve">Waldkirch, Stadt </t>
  </si>
  <si>
    <t>Achern</t>
  </si>
  <si>
    <t>Appenweier</t>
  </si>
  <si>
    <t>Bad Peterstal-Griesbach</t>
  </si>
  <si>
    <t>Berghaupten</t>
  </si>
  <si>
    <t>Biberach</t>
  </si>
  <si>
    <t>Durbach</t>
  </si>
  <si>
    <t xml:space="preserve">Ettenheim, Stadt </t>
  </si>
  <si>
    <t>Fischerbach</t>
  </si>
  <si>
    <t>Friesenheim</t>
  </si>
  <si>
    <t xml:space="preserve">Gengenbach, Stadt </t>
  </si>
  <si>
    <t>Gutach (Schwarzwaldbahn)</t>
  </si>
  <si>
    <t xml:space="preserve">Haslach im Kinzigtal, Stadt </t>
  </si>
  <si>
    <t xml:space="preserve">Hausach, Stadt </t>
  </si>
  <si>
    <t>Hofstetten</t>
  </si>
  <si>
    <t>Hohberg</t>
  </si>
  <si>
    <t xml:space="preserve">Hornberg, Stadt </t>
  </si>
  <si>
    <t>Kappelrodeck</t>
  </si>
  <si>
    <t>Kehl, Stadt</t>
  </si>
  <si>
    <t>Kippenheim</t>
  </si>
  <si>
    <t xml:space="preserve">Lahr/Schwarzwald, Stadt </t>
  </si>
  <si>
    <t>Lautenbach</t>
  </si>
  <si>
    <t>Lauf</t>
  </si>
  <si>
    <t xml:space="preserve">Mahlberg, Stadt </t>
  </si>
  <si>
    <t>Meißenheim</t>
  </si>
  <si>
    <t>Mühlenbach</t>
  </si>
  <si>
    <t>Nordrach</t>
  </si>
  <si>
    <t>Oberharmersbach</t>
  </si>
  <si>
    <t xml:space="preserve">Oberkirch, Stadt </t>
  </si>
  <si>
    <t>Oberwolfach</t>
  </si>
  <si>
    <t>Offenburg, Stadt</t>
  </si>
  <si>
    <t>Ohlsbach</t>
  </si>
  <si>
    <t xml:space="preserve">Oppenau, Stadt </t>
  </si>
  <si>
    <t>Ortenberg</t>
  </si>
  <si>
    <t>Ottenhöfen im Schwarzwald</t>
  </si>
  <si>
    <t xml:space="preserve">Renchen, Stadt </t>
  </si>
  <si>
    <t>Ringsheim</t>
  </si>
  <si>
    <t>Rust</t>
  </si>
  <si>
    <t>Sasbach</t>
  </si>
  <si>
    <t>Sasbachwalden</t>
  </si>
  <si>
    <t>Schuttertal</t>
  </si>
  <si>
    <t>Schutterwald</t>
  </si>
  <si>
    <t>Seebach</t>
  </si>
  <si>
    <t>Seelbach</t>
  </si>
  <si>
    <t>Steinach</t>
  </si>
  <si>
    <t>Willstätt</t>
  </si>
  <si>
    <t xml:space="preserve">Wolfach, Stadt </t>
  </si>
  <si>
    <t xml:space="preserve">Zell am Harmersbach, Stadt </t>
  </si>
  <si>
    <t>Schwanau</t>
  </si>
  <si>
    <t>Neuried</t>
  </si>
  <si>
    <t>Kappel-Grafenhausen</t>
  </si>
  <si>
    <t xml:space="preserve">Rheinau, Stadt </t>
  </si>
  <si>
    <t>gdefreies Gebiet Rheinau</t>
  </si>
  <si>
    <t>Aichhalden</t>
  </si>
  <si>
    <t>Bösingen</t>
  </si>
  <si>
    <t>Dietingen</t>
  </si>
  <si>
    <t xml:space="preserve">Dornhan, Stadt </t>
  </si>
  <si>
    <t>Dunningen</t>
  </si>
  <si>
    <t>Epfendorf</t>
  </si>
  <si>
    <t>Hardt</t>
  </si>
  <si>
    <t>Lauterbach</t>
  </si>
  <si>
    <t xml:space="preserve">Oberndorf am Neckar, Stadt </t>
  </si>
  <si>
    <t>Rottweil, Stadt</t>
  </si>
  <si>
    <t>Schenkenzell</t>
  </si>
  <si>
    <t xml:space="preserve">Schiltach, Stadt </t>
  </si>
  <si>
    <t xml:space="preserve">Schramberg, Stadt </t>
  </si>
  <si>
    <t xml:space="preserve">Sulz am Neckar, Stadt </t>
  </si>
  <si>
    <t>Villingendorf</t>
  </si>
  <si>
    <t>Vöhringen</t>
  </si>
  <si>
    <t>Wellendingen</t>
  </si>
  <si>
    <t>Zimmern ob Rottweil</t>
  </si>
  <si>
    <t>Fluorn-Winzeln</t>
  </si>
  <si>
    <t>Eschbronn</t>
  </si>
  <si>
    <t>Deißlingen</t>
  </si>
  <si>
    <t xml:space="preserve">Bad Dürrheim, Stadt </t>
  </si>
  <si>
    <t xml:space="preserve">Blumberg, Stadt </t>
  </si>
  <si>
    <t xml:space="preserve">Bräunlingen, Stadt </t>
  </si>
  <si>
    <t>Dauchingen</t>
  </si>
  <si>
    <t>Donaueschingen, Stadt</t>
  </si>
  <si>
    <t xml:space="preserve">Furtwangen im Schwarzwald, Stadt </t>
  </si>
  <si>
    <t>Gütenbach</t>
  </si>
  <si>
    <t xml:space="preserve">Hüfingen, Stadt </t>
  </si>
  <si>
    <t>Königsfeld im Schwarzwald</t>
  </si>
  <si>
    <t>Mönchweiler</t>
  </si>
  <si>
    <t>Niedereschach</t>
  </si>
  <si>
    <t xml:space="preserve">St. Georgen im Schwarzwald, Stadt </t>
  </si>
  <si>
    <t>Schönwald im Schwarzwald</t>
  </si>
  <si>
    <t>Schonach im Schwarzwald</t>
  </si>
  <si>
    <t xml:space="preserve">Triberg im Schwarzwald, Stadt </t>
  </si>
  <si>
    <t>Tuningen</t>
  </si>
  <si>
    <t>Unterkirnach</t>
  </si>
  <si>
    <t xml:space="preserve">Vöhrenbach, Stadt </t>
  </si>
  <si>
    <t>Villingen-Schwenningen, Stadt</t>
  </si>
  <si>
    <t>Brigachtal</t>
  </si>
  <si>
    <t>Aldingen</t>
  </si>
  <si>
    <t>Bärenthal</t>
  </si>
  <si>
    <t>Balgheim</t>
  </si>
  <si>
    <t>Böttingen</t>
  </si>
  <si>
    <t>Bubsheim</t>
  </si>
  <si>
    <t>Buchheim</t>
  </si>
  <si>
    <t>Deilingen</t>
  </si>
  <si>
    <t>Denkingen</t>
  </si>
  <si>
    <t>Dürbheim</t>
  </si>
  <si>
    <t>Durchhausen</t>
  </si>
  <si>
    <t>Egesheim</t>
  </si>
  <si>
    <t xml:space="preserve">Fridingen an der Donau, Stadt </t>
  </si>
  <si>
    <t>Frittlingen</t>
  </si>
  <si>
    <t xml:space="preserve">Geisingen, Stadt </t>
  </si>
  <si>
    <t>Gosheim</t>
  </si>
  <si>
    <t>Gunningen</t>
  </si>
  <si>
    <t>Hausen ob Verena</t>
  </si>
  <si>
    <t>Immendingen</t>
  </si>
  <si>
    <t>Irndorf</t>
  </si>
  <si>
    <t>Königsheim</t>
  </si>
  <si>
    <t>Kolbingen</t>
  </si>
  <si>
    <t>Mahlstetten</t>
  </si>
  <si>
    <t xml:space="preserve">Mühlheim an der Donau, Stadt </t>
  </si>
  <si>
    <t>Neuhausen ob Eck</t>
  </si>
  <si>
    <t>Reichenbach am Heuberg</t>
  </si>
  <si>
    <t>Renquishausen</t>
  </si>
  <si>
    <t xml:space="preserve">Spaichingen, Stadt </t>
  </si>
  <si>
    <t xml:space="preserve">Trossingen, Stadt </t>
  </si>
  <si>
    <t>Tuttlingen, Stadt</t>
  </si>
  <si>
    <t>Wehingen</t>
  </si>
  <si>
    <t>Wurmlingen</t>
  </si>
  <si>
    <t>Seitingen-Oberflacht</t>
  </si>
  <si>
    <t>Rietheim-Weilheim</t>
  </si>
  <si>
    <t>Emmingen-Liptingen</t>
  </si>
  <si>
    <t xml:space="preserve">Aach, Stadt </t>
  </si>
  <si>
    <t>Allensbach</t>
  </si>
  <si>
    <t>Büsingen am Hochrhein</t>
  </si>
  <si>
    <t>Eigeltingen</t>
  </si>
  <si>
    <t xml:space="preserve">Engen, Stadt </t>
  </si>
  <si>
    <t>Gaienhofen</t>
  </si>
  <si>
    <t>Gailingen am Hochrhein</t>
  </si>
  <si>
    <t>Gottmadingen</t>
  </si>
  <si>
    <t>Hilzingen</t>
  </si>
  <si>
    <t>Konstanz, Universitätsstadt</t>
  </si>
  <si>
    <t>Moos</t>
  </si>
  <si>
    <t>Mühlingen</t>
  </si>
  <si>
    <t>Öhningen</t>
  </si>
  <si>
    <t xml:space="preserve">Radolfzell am Bodensee, Stadt </t>
  </si>
  <si>
    <t>Reichenau</t>
  </si>
  <si>
    <t>Singen (Hohentwiel), Stadt</t>
  </si>
  <si>
    <t>Steißlingen</t>
  </si>
  <si>
    <t xml:space="preserve">Stockach, Stadt </t>
  </si>
  <si>
    <t xml:space="preserve">Tengen, Stadt </t>
  </si>
  <si>
    <t>Volkertshausen</t>
  </si>
  <si>
    <t>Hohenfels</t>
  </si>
  <si>
    <t>Mühlhausen-Ehingen</t>
  </si>
  <si>
    <t>Bodman-Ludwigshafen</t>
  </si>
  <si>
    <t>Orsingen-Nenzingen</t>
  </si>
  <si>
    <t>Rielasingen-Worblingen</t>
  </si>
  <si>
    <t>Aitern</t>
  </si>
  <si>
    <t>Bad Bellingen</t>
  </si>
  <si>
    <t>Binzen</t>
  </si>
  <si>
    <t>Böllen</t>
  </si>
  <si>
    <t>Efringen-Kirchen</t>
  </si>
  <si>
    <t>Eimeldingen</t>
  </si>
  <si>
    <t>Fischingen</t>
  </si>
  <si>
    <t>Fröhnd</t>
  </si>
  <si>
    <t>Hasel</t>
  </si>
  <si>
    <t>Hausen im Wiesental</t>
  </si>
  <si>
    <t>Inzlingen</t>
  </si>
  <si>
    <t xml:space="preserve">Kandern, Stadt </t>
  </si>
  <si>
    <t>Lörrach, Stadt</t>
  </si>
  <si>
    <t>Maulburg</t>
  </si>
  <si>
    <t xml:space="preserve">Rheinfelden (Baden), Stadt </t>
  </si>
  <si>
    <t>Rümmingen</t>
  </si>
  <si>
    <t>Schallbach</t>
  </si>
  <si>
    <t>Schliengen</t>
  </si>
  <si>
    <t xml:space="preserve">Schönau im Schwarzwald, Stadt </t>
  </si>
  <si>
    <t>Schönenberg</t>
  </si>
  <si>
    <t xml:space="preserve">Schopfheim, Stadt </t>
  </si>
  <si>
    <t>Schwörstadt</t>
  </si>
  <si>
    <t>Steinen</t>
  </si>
  <si>
    <t xml:space="preserve">Todtnau, Stadt </t>
  </si>
  <si>
    <t>Tunau</t>
  </si>
  <si>
    <t>Utzenfeld</t>
  </si>
  <si>
    <t>Weil am Rhein, Stadt</t>
  </si>
  <si>
    <t>Wembach</t>
  </si>
  <si>
    <t>Wieden</t>
  </si>
  <si>
    <t>Wittlingen</t>
  </si>
  <si>
    <t xml:space="preserve">Zell im Wiesental, Stadt </t>
  </si>
  <si>
    <t>Malsburg-Marzell</t>
  </si>
  <si>
    <t>Grenzach-Wyhlen</t>
  </si>
  <si>
    <t>Häg-Ehrsberg</t>
  </si>
  <si>
    <t>Kleines Wiesental</t>
  </si>
  <si>
    <t>Albbruck</t>
  </si>
  <si>
    <t>Bernau im Schwarzwald</t>
  </si>
  <si>
    <t xml:space="preserve">Bonndorf im Schwarzwald, Stadt </t>
  </si>
  <si>
    <t>Dachsberg (Südschwarzwald)</t>
  </si>
  <si>
    <t>Dettighofen</t>
  </si>
  <si>
    <t>Dogern</t>
  </si>
  <si>
    <t>Görwihl</t>
  </si>
  <si>
    <t>Grafenhausen</t>
  </si>
  <si>
    <t>Häusern</t>
  </si>
  <si>
    <t>Herrischried</t>
  </si>
  <si>
    <t>Höchenschwand</t>
  </si>
  <si>
    <t>Hohentengen am Hochrhein</t>
  </si>
  <si>
    <t>Ibach</t>
  </si>
  <si>
    <t>Jestetten</t>
  </si>
  <si>
    <t>Klettgau</t>
  </si>
  <si>
    <t>Lauchringen</t>
  </si>
  <si>
    <t xml:space="preserve">Laufenburg (Baden), Stadt </t>
  </si>
  <si>
    <t>Lottstetten</t>
  </si>
  <si>
    <t>Murg</t>
  </si>
  <si>
    <t>Rickenbach</t>
  </si>
  <si>
    <t>Bad Säckingen</t>
  </si>
  <si>
    <t xml:space="preserve">St. Blasien, Stadt </t>
  </si>
  <si>
    <t xml:space="preserve">Stühlingen, Stadt </t>
  </si>
  <si>
    <t>Todtmoos</t>
  </si>
  <si>
    <t xml:space="preserve">Wehr, Stadt </t>
  </si>
  <si>
    <t>Weilheim</t>
  </si>
  <si>
    <t>Wutöschingen</t>
  </si>
  <si>
    <t>Eggingen</t>
  </si>
  <si>
    <t>Küssaberg</t>
  </si>
  <si>
    <t>Waldshut-Tiengen, Stadt</t>
  </si>
  <si>
    <t>Wutach</t>
  </si>
  <si>
    <t>Ühlingen-Birkendorf</t>
  </si>
  <si>
    <t>Dettingen an der Erms</t>
  </si>
  <si>
    <t>Eningen unter Achalm</t>
  </si>
  <si>
    <t>Gomadingen</t>
  </si>
  <si>
    <t>Grabenstetten</t>
  </si>
  <si>
    <t>Grafenberg</t>
  </si>
  <si>
    <t xml:space="preserve">Hayingen, Stadt </t>
  </si>
  <si>
    <t>Hülben</t>
  </si>
  <si>
    <t>Mehrstetten</t>
  </si>
  <si>
    <t>Metzingen, Stadt</t>
  </si>
  <si>
    <t xml:space="preserve">Münsingen, Stadt </t>
  </si>
  <si>
    <t>Pfronstetten</t>
  </si>
  <si>
    <t xml:space="preserve">Pfullingen, Stadt </t>
  </si>
  <si>
    <t>Pliezhausen</t>
  </si>
  <si>
    <t>Reutlingen, Stadt</t>
  </si>
  <si>
    <t>Riederich</t>
  </si>
  <si>
    <t xml:space="preserve">Trochtelfingen, Stadt </t>
  </si>
  <si>
    <t xml:space="preserve">Bad Urach, Stadt </t>
  </si>
  <si>
    <t>Wannweil</t>
  </si>
  <si>
    <t>Zwiefalten</t>
  </si>
  <si>
    <t>Walddorfhäslach</t>
  </si>
  <si>
    <t>Römerstein</t>
  </si>
  <si>
    <t>Engstingen</t>
  </si>
  <si>
    <t>Hohenstein</t>
  </si>
  <si>
    <t>Sonnenbühl</t>
  </si>
  <si>
    <t>Lichtenstein</t>
  </si>
  <si>
    <t>St. Johann</t>
  </si>
  <si>
    <t>Gutsbezirk Münsingen</t>
  </si>
  <si>
    <t>Bodelshausen</t>
  </si>
  <si>
    <t>Dettenhausen</t>
  </si>
  <si>
    <t>Dußlingen</t>
  </si>
  <si>
    <t>Gomaringen</t>
  </si>
  <si>
    <t>Hirrlingen</t>
  </si>
  <si>
    <t>Kirchentellinsfurt</t>
  </si>
  <si>
    <t>Kusterdingen</t>
  </si>
  <si>
    <t xml:space="preserve">Mössingen, Stadt </t>
  </si>
  <si>
    <t>Nehren</t>
  </si>
  <si>
    <t>Ofterdingen</t>
  </si>
  <si>
    <t>Rottenburg am Neckar, Stadt</t>
  </si>
  <si>
    <t>Tübingen, Universitätsstadt</t>
  </si>
  <si>
    <t>Ammerbuch</t>
  </si>
  <si>
    <t>Neustetten</t>
  </si>
  <si>
    <t>Starzach</t>
  </si>
  <si>
    <t>Balingen, Stadt</t>
  </si>
  <si>
    <t>Bisingen</t>
  </si>
  <si>
    <t>Bitz</t>
  </si>
  <si>
    <t xml:space="preserve">Burladingen, Stadt </t>
  </si>
  <si>
    <t>Dautmergen</t>
  </si>
  <si>
    <t>Dormettingen</t>
  </si>
  <si>
    <t>Dotternhausen</t>
  </si>
  <si>
    <t xml:space="preserve">Geislingen, Stadt </t>
  </si>
  <si>
    <t>Grosselfingen</t>
  </si>
  <si>
    <t xml:space="preserve">Haigerloch, Stadt </t>
  </si>
  <si>
    <t>Hausen am Tann</t>
  </si>
  <si>
    <t xml:space="preserve">Hechingen, Stadt </t>
  </si>
  <si>
    <t>Jungingen</t>
  </si>
  <si>
    <t xml:space="preserve">Meßstetten, Stadt </t>
  </si>
  <si>
    <t>Nusplingen</t>
  </si>
  <si>
    <t>Obernheim</t>
  </si>
  <si>
    <t>Rangendingen</t>
  </si>
  <si>
    <t>Ratshausen</t>
  </si>
  <si>
    <t xml:space="preserve">Rosenfeld, Stadt </t>
  </si>
  <si>
    <t xml:space="preserve">Schömberg, Stadt </t>
  </si>
  <si>
    <t>Straßberg</t>
  </si>
  <si>
    <t>Weilen unter den Rinnen</t>
  </si>
  <si>
    <t>Winterlingen</t>
  </si>
  <si>
    <t>Zimmern unter der Burg</t>
  </si>
  <si>
    <t>Albstadt, Stadt</t>
  </si>
  <si>
    <t>Ulm</t>
  </si>
  <si>
    <t>Allmendingen</t>
  </si>
  <si>
    <t>Altheim</t>
  </si>
  <si>
    <t>Altheim (Alb)</t>
  </si>
  <si>
    <t>Amstetten</t>
  </si>
  <si>
    <t>Asselfingen</t>
  </si>
  <si>
    <t>Ballendorf</t>
  </si>
  <si>
    <t>Beimerstetten</t>
  </si>
  <si>
    <t>Berghülen</t>
  </si>
  <si>
    <t>Bernstadt</t>
  </si>
  <si>
    <t xml:space="preserve">Blaubeuren, Stadt </t>
  </si>
  <si>
    <t>Börslingen</t>
  </si>
  <si>
    <t>Breitingen</t>
  </si>
  <si>
    <t xml:space="preserve">Dietenheim, Stadt </t>
  </si>
  <si>
    <t>Dornstadt</t>
  </si>
  <si>
    <t>Ehingen (Donau), Stadt</t>
  </si>
  <si>
    <t>Emeringen</t>
  </si>
  <si>
    <t>Emerkingen</t>
  </si>
  <si>
    <t>Erbach</t>
  </si>
  <si>
    <t>Griesingen</t>
  </si>
  <si>
    <t>Grundsheim</t>
  </si>
  <si>
    <t>Hausen am Bussen</t>
  </si>
  <si>
    <t>Holzkirch</t>
  </si>
  <si>
    <t>Hüttisheim</t>
  </si>
  <si>
    <t>Illerrieden</t>
  </si>
  <si>
    <t xml:space="preserve">Laichingen, Stadt </t>
  </si>
  <si>
    <t xml:space="preserve">Langenau, Stadt </t>
  </si>
  <si>
    <t>Lauterach</t>
  </si>
  <si>
    <t>Lonsee</t>
  </si>
  <si>
    <t>Merklingen</t>
  </si>
  <si>
    <t xml:space="preserve">Munderkingen, Stadt </t>
  </si>
  <si>
    <t>Neenstetten</t>
  </si>
  <si>
    <t>Nellingen</t>
  </si>
  <si>
    <t>Nerenstetten</t>
  </si>
  <si>
    <t>Oberdischingen</t>
  </si>
  <si>
    <t>Obermarchtal</t>
  </si>
  <si>
    <t>Oberstadion</t>
  </si>
  <si>
    <t>Öllingen</t>
  </si>
  <si>
    <t>Öpfingen</t>
  </si>
  <si>
    <t>Rammingen</t>
  </si>
  <si>
    <t>Rechtenstein</t>
  </si>
  <si>
    <t>Rottenacker</t>
  </si>
  <si>
    <t xml:space="preserve">Schelklingen, Stadt </t>
  </si>
  <si>
    <t>Schnürpflingen</t>
  </si>
  <si>
    <t>Setzingen</t>
  </si>
  <si>
    <t>Untermarchtal</t>
  </si>
  <si>
    <t>Unterstadion</t>
  </si>
  <si>
    <t>Unterwachingen</t>
  </si>
  <si>
    <t>Weidenstetten</t>
  </si>
  <si>
    <t>Westerheim</t>
  </si>
  <si>
    <t>Westerstetten</t>
  </si>
  <si>
    <t>Illerkirchberg</t>
  </si>
  <si>
    <t>Staig</t>
  </si>
  <si>
    <t>Heroldstatt</t>
  </si>
  <si>
    <t>Balzheim</t>
  </si>
  <si>
    <t>Blaustein</t>
  </si>
  <si>
    <t>Achstetten</t>
  </si>
  <si>
    <t>Alleshausen</t>
  </si>
  <si>
    <t>Allmannsweiler</t>
  </si>
  <si>
    <t>Attenweiler</t>
  </si>
  <si>
    <t xml:space="preserve">Bad Buchau, Stadt </t>
  </si>
  <si>
    <t xml:space="preserve">Bad Schussenried, Stadt </t>
  </si>
  <si>
    <t>Berkheim</t>
  </si>
  <si>
    <t>Betzenweiler</t>
  </si>
  <si>
    <t xml:space="preserve">Biberach an der Riß, Stadt </t>
  </si>
  <si>
    <t>Burgrieden</t>
  </si>
  <si>
    <t>Dettingen an der Iller</t>
  </si>
  <si>
    <t>Dürmentingen</t>
  </si>
  <si>
    <t>Eberhardzell</t>
  </si>
  <si>
    <t>Erlenmoos</t>
  </si>
  <si>
    <t>Erolzheim</t>
  </si>
  <si>
    <t>Ertingen</t>
  </si>
  <si>
    <t>Ingoldingen</t>
  </si>
  <si>
    <t>Kanzach</t>
  </si>
  <si>
    <t>Kirchberg an der Iller</t>
  </si>
  <si>
    <t>Kirchdorf an der Iller</t>
  </si>
  <si>
    <t>Langenenslingen</t>
  </si>
  <si>
    <t xml:space="preserve">Laupheim, Stadt </t>
  </si>
  <si>
    <t>Maselheim</t>
  </si>
  <si>
    <t>Mietingen</t>
  </si>
  <si>
    <t>Mittelbiberach</t>
  </si>
  <si>
    <t>Moosburg</t>
  </si>
  <si>
    <t xml:space="preserve">Ochsenhausen, Stadt </t>
  </si>
  <si>
    <t>Oggelshausen</t>
  </si>
  <si>
    <t xml:space="preserve">Riedlingen, Stadt </t>
  </si>
  <si>
    <t>Rot an der Rot</t>
  </si>
  <si>
    <t>Schwendi</t>
  </si>
  <si>
    <t>Seekirch</t>
  </si>
  <si>
    <t>Steinhausen an der Rottum</t>
  </si>
  <si>
    <t>Tannheim</t>
  </si>
  <si>
    <t>Tiefenbach</t>
  </si>
  <si>
    <t>Ummendorf</t>
  </si>
  <si>
    <t>Unlingen</t>
  </si>
  <si>
    <t>Uttenweiler</t>
  </si>
  <si>
    <t>Wain</t>
  </si>
  <si>
    <t>Warthausen</t>
  </si>
  <si>
    <t>Schemmerhofen</t>
  </si>
  <si>
    <t>Gutenzell-Hürbel</t>
  </si>
  <si>
    <t>Bermatingen</t>
  </si>
  <si>
    <t>Daisendorf</t>
  </si>
  <si>
    <t>Eriskirch</t>
  </si>
  <si>
    <t>Frickingen</t>
  </si>
  <si>
    <t>Friedrichshafen, Stadt</t>
  </si>
  <si>
    <t>Hagnau am Bodensee</t>
  </si>
  <si>
    <t>Heiligenberg</t>
  </si>
  <si>
    <t>Immenstaad am Bodensee</t>
  </si>
  <si>
    <t>Kressbronn am Bodensee</t>
  </si>
  <si>
    <t>Langenargen</t>
  </si>
  <si>
    <t xml:space="preserve">Markdorf, Stadt </t>
  </si>
  <si>
    <t>Meckenbeuren</t>
  </si>
  <si>
    <t xml:space="preserve">Meersburg, Stadt </t>
  </si>
  <si>
    <t>Neukirch</t>
  </si>
  <si>
    <t>Oberteuringen</t>
  </si>
  <si>
    <t>Owingen</t>
  </si>
  <si>
    <t>Salem</t>
  </si>
  <si>
    <t>Sipplingen</t>
  </si>
  <si>
    <t>Stetten</t>
  </si>
  <si>
    <t xml:space="preserve">Tettnang, Stadt </t>
  </si>
  <si>
    <t>Überlingen, Stadt</t>
  </si>
  <si>
    <t>Uhldingen-Mühlhofen</t>
  </si>
  <si>
    <t>Deggenhausertal</t>
  </si>
  <si>
    <t>Achberg</t>
  </si>
  <si>
    <t>Aichstetten</t>
  </si>
  <si>
    <t>Aitrach</t>
  </si>
  <si>
    <t>Altshausen</t>
  </si>
  <si>
    <t>Amtzell</t>
  </si>
  <si>
    <t xml:space="preserve">Aulendorf, Stadt </t>
  </si>
  <si>
    <t xml:space="preserve">Bad Waldsee, Stadt </t>
  </si>
  <si>
    <t xml:space="preserve">Bad Wurzach, Stadt </t>
  </si>
  <si>
    <t>Baienfurt</t>
  </si>
  <si>
    <t>Baindt</t>
  </si>
  <si>
    <t>Berg</t>
  </si>
  <si>
    <t>Bergatreute</t>
  </si>
  <si>
    <t>Bodnegg</t>
  </si>
  <si>
    <t>Boms</t>
  </si>
  <si>
    <t>Ebenweiler</t>
  </si>
  <si>
    <t>Eichstegen</t>
  </si>
  <si>
    <t>Fleischwangen</t>
  </si>
  <si>
    <t>Grünkraut</t>
  </si>
  <si>
    <t>Guggenhausen</t>
  </si>
  <si>
    <t>Hoßkirch</t>
  </si>
  <si>
    <t xml:space="preserve">Isny im Allgäu, Stadt </t>
  </si>
  <si>
    <t>Kißlegg</t>
  </si>
  <si>
    <t>Königseggwald</t>
  </si>
  <si>
    <t>Leutkirch im Allgäu, Stadt</t>
  </si>
  <si>
    <t>Ravensburg, Stadt</t>
  </si>
  <si>
    <t>Riedhausen</t>
  </si>
  <si>
    <t>Schlier</t>
  </si>
  <si>
    <t>Unterwaldhausen</t>
  </si>
  <si>
    <t>Vogt</t>
  </si>
  <si>
    <t>Waldburg</t>
  </si>
  <si>
    <t>Wangen im Allgäu, Stadt</t>
  </si>
  <si>
    <t>Weingarten, Stadt</t>
  </si>
  <si>
    <t>Wilhelmsdorf</t>
  </si>
  <si>
    <t>Wolfegg</t>
  </si>
  <si>
    <t>Wolpertswende</t>
  </si>
  <si>
    <t>Ebersbach-Musbach</t>
  </si>
  <si>
    <t>Argenbühl</t>
  </si>
  <si>
    <t>Horgenzell</t>
  </si>
  <si>
    <t>Fronreute</t>
  </si>
  <si>
    <t>Beuron</t>
  </si>
  <si>
    <t>Bingen</t>
  </si>
  <si>
    <t xml:space="preserve">Gammertingen, Stadt </t>
  </si>
  <si>
    <t>Herbertingen</t>
  </si>
  <si>
    <t xml:space="preserve">Hettingen, Stadt </t>
  </si>
  <si>
    <t>Hohentengen</t>
  </si>
  <si>
    <t>Illmensee</t>
  </si>
  <si>
    <t>Inzigkofen</t>
  </si>
  <si>
    <t>Krauchenwies</t>
  </si>
  <si>
    <t>Leibertingen</t>
  </si>
  <si>
    <t xml:space="preserve">Mengen, Stadt </t>
  </si>
  <si>
    <t xml:space="preserve">Meßkirch, Stadt </t>
  </si>
  <si>
    <t>Neufra</t>
  </si>
  <si>
    <t>Ostrach</t>
  </si>
  <si>
    <t xml:space="preserve">Pfullendorf, Stadt </t>
  </si>
  <si>
    <t xml:space="preserve">Bad Saulgau, Stadt </t>
  </si>
  <si>
    <t xml:space="preserve">Scheer, Stadt </t>
  </si>
  <si>
    <t>Schwenningen</t>
  </si>
  <si>
    <t xml:space="preserve">Sigmaringen, Stadt </t>
  </si>
  <si>
    <t>Sigmaringendorf</t>
  </si>
  <si>
    <t>Stetten am kalten Markt</t>
  </si>
  <si>
    <t xml:space="preserve">Veringenstadt, Stadt </t>
  </si>
  <si>
    <t>Wald</t>
  </si>
  <si>
    <t>Sauldorf</t>
  </si>
  <si>
    <t>Herdwangen-Schönach</t>
  </si>
  <si>
    <t>Bestellhilfe Flurbilanz</t>
  </si>
  <si>
    <t>unterstützen und die Datenbestellung vereinfachen.</t>
  </si>
  <si>
    <t>Angaben zum Nutzungsberechtigten</t>
  </si>
  <si>
    <t>Landesanstalt für Landwirtschaft, Ernährung und Ländlichen Raum (LEL)</t>
  </si>
  <si>
    <t>Stichwort Flurbilanz</t>
  </si>
  <si>
    <t>Oberbettringer Straße 162</t>
  </si>
  <si>
    <t>73525 Schwäbisch Gmünd</t>
  </si>
  <si>
    <t>Telefon: +49 (07171) -917 100</t>
  </si>
  <si>
    <t>Telefax: +49 (07171) -917 101</t>
  </si>
  <si>
    <t>Anhand der Nutzungsvereinbarung, die auch eine Kostenaufstellung enthält,</t>
  </si>
  <si>
    <t>E-Mail:</t>
  </si>
  <si>
    <t>flurbilanz@lel.bwl.de</t>
  </si>
  <si>
    <t>Datenformat</t>
  </si>
  <si>
    <t>Wirtschaftsfunktionenkarte erhalten Sie daher beispielsweise</t>
  </si>
  <si>
    <t>- eine Shape-Datei mit allen Vorrangfluren I,</t>
  </si>
  <si>
    <t>- eine Shape-Datei mit allen Vorrangfluren II,</t>
  </si>
  <si>
    <t>- eine Shape-Datei mit allen Grenzfluren,</t>
  </si>
  <si>
    <t>- eine Shape-Datei mit allen Untergrenzfluren.</t>
  </si>
  <si>
    <t>Raumauswahl</t>
  </si>
  <si>
    <t>Dienststelle / Planungsbüro</t>
  </si>
  <si>
    <t>Herr</t>
  </si>
  <si>
    <t>Frau</t>
  </si>
  <si>
    <t>Titel</t>
  </si>
  <si>
    <t>Anrede *</t>
  </si>
  <si>
    <t>Vorname *</t>
  </si>
  <si>
    <t>Nachname *</t>
  </si>
  <si>
    <t>Postleitzahl *</t>
  </si>
  <si>
    <t>Ort *</t>
  </si>
  <si>
    <t>E-Mail-Adresse *</t>
  </si>
  <si>
    <t>Firma</t>
  </si>
  <si>
    <t xml:space="preserve"> * Pflichtfeld</t>
  </si>
  <si>
    <t>Nr. *</t>
  </si>
  <si>
    <t>Copyright:</t>
  </si>
  <si>
    <t>ha LF</t>
  </si>
  <si>
    <t>Fläche gesamt</t>
  </si>
  <si>
    <t>ja</t>
  </si>
  <si>
    <t>nein</t>
  </si>
  <si>
    <t>Wirtschafts-funktionen-karte</t>
  </si>
  <si>
    <t>Flächen-bilanz-   karte</t>
  </si>
  <si>
    <t xml:space="preserve"> €/ha LF</t>
  </si>
  <si>
    <t xml:space="preserve">Gegenstand der Nutzung ist die Bereitstellung nachfolgend beschriebener Daten und ihre Nutzung für den unter </t>
  </si>
  <si>
    <t>§ 3 genannten Zweck.</t>
  </si>
  <si>
    <t xml:space="preserve">Die Landesanstalt für Landwirtschaft, Ernährung und Ländlichen Raum (LEL) übernimmt keine Gewähr für die </t>
  </si>
  <si>
    <t xml:space="preserve">Vollständigkeit und Richtigkeit dieser Daten. Wir weisen darauf hin, dass sich das Verfahren der Digitalen </t>
  </si>
  <si>
    <t xml:space="preserve">Flurbilanz in der Entwicklung befindet und zukünftig Veränderungen und Anpassungen des Datenbestandes </t>
  </si>
  <si>
    <t>möglich sind.</t>
  </si>
  <si>
    <t>Datenqualität</t>
  </si>
  <si>
    <t xml:space="preserve">Das Entgelt errechnet sich aus einem Bereitstellungsentgelt und Nutzungsentgelt. Das Bereitstellungsentgelt </t>
  </si>
  <si>
    <t>von 60,00 € wird einmalig je Auftrag erhoben.</t>
  </si>
  <si>
    <t>Ab einer LF von 2.000 ha je Gemeinde wird für die übersteigende Gemeindefläche ein Abschlag von 50 %</t>
  </si>
  <si>
    <t>auf das Nutzungsentgelt gewährt.</t>
  </si>
  <si>
    <t>Daten der Flächenbilanz und der Wirtschaftsfunktionenkarte werden ausschließlich zur</t>
  </si>
  <si>
    <t xml:space="preserve">Verwendung in öffentlichen Planungsverfahren bereitgestellt. Eine Datenbereitstellung an </t>
  </si>
  <si>
    <t>Privatpersonen ist nicht zulässig. Im Zweifelsfall entscheidet die LEL über die Zulässigkeit der</t>
  </si>
  <si>
    <t>Datennutzung.</t>
  </si>
  <si>
    <t xml:space="preserve">Nutzungsberechtigt kann nur eine öffentliche Stelle sein. Sie kann das Nutzungsrecht auf ein </t>
  </si>
  <si>
    <t>eigene Zwecke zu untersagen und den Auftragnehmer zu verpflichten, nach Auftragsabwicklung</t>
  </si>
  <si>
    <t>die bei sich befindlichen Daten zu löschen.</t>
  </si>
  <si>
    <t>Berechnung der ha LF erfolgt nach der aktuellen Flächenerhebung nach Art der tatsächlichen Nutzung des</t>
  </si>
  <si>
    <t>Statistischen Landesamtes Baden-Württemberg  (StaLa).</t>
  </si>
  <si>
    <t xml:space="preserve"> ha Flächenbilanzkarte</t>
  </si>
  <si>
    <t xml:space="preserve"> ha Wirtschaftsfunktionenkarte</t>
  </si>
  <si>
    <t>FB</t>
  </si>
  <si>
    <t>WF</t>
  </si>
  <si>
    <t>Rechnungsbetrag</t>
  </si>
  <si>
    <t xml:space="preserve"> (für Anteile &gt; 10.000 ha LF)</t>
  </si>
  <si>
    <t xml:space="preserve">Daten der Flächenbilanz und der Wirtschaftsfunktionenkarte stehen unter dem Schutz des </t>
  </si>
  <si>
    <t xml:space="preserve">Urheberrechtsgesetzes (UrhG). Die LEL räumt dem/der Nutzungsberechtigten das einfache </t>
  </si>
  <si>
    <t xml:space="preserve">Nutzungsrecht nach § 31 Abs. 2 UrhG ein. Verstöße bei der Nutzung dieser urheberrechtlich </t>
  </si>
  <si>
    <t>geschützten Daten werden auf Grund der im Urheberrechtsgesetz enthaltenen Vorschriften verfolgt.</t>
  </si>
  <si>
    <t>von ihr beauftragtes Planungsbüro (Auftragnehmer) übertragen, soweit dies für die Erledigung</t>
  </si>
  <si>
    <t xml:space="preserve">der konkreten Aufgaben erforderlich ist. Sie hat dem Auftragnehmer jede Nutzung der Daten für </t>
  </si>
  <si>
    <t>Der/die Nutzungsberechtigte haftet für alle Schäden, die der Landwirtschaftsverwaltung, vertreten</t>
  </si>
  <si>
    <t xml:space="preserve">durch die LEL, aus der Nichtbeachtung der vorstehenden Bedingungen entstehen. Bei grob  </t>
  </si>
  <si>
    <t>fahrlässiger oder vorsätzlicher Verletzung vertraglicher Pflichten wird  das Nutzungsrecht widerrufen.</t>
  </si>
  <si>
    <t xml:space="preserve">In diesem Fall kann die unverzügliche Rückgabe oder Löschung der Daten gefordert werden. </t>
  </si>
  <si>
    <t>Die Zahlungsverpflichtung bleibt unberührt.</t>
  </si>
  <si>
    <t xml:space="preserve">Der/die Nutzungsberechtigte hat dafür Sorge zu tragen, dass auf allen analogen oder digitalen </t>
  </si>
  <si>
    <t xml:space="preserve">Kartenabzügen, die Flurbilanzdaten enthalten, folgender Copyright-Vermerk als Quellennachweis </t>
  </si>
  <si>
    <t>erscheint:</t>
  </si>
  <si>
    <t>vorbehalten.</t>
  </si>
  <si>
    <t xml:space="preserve">Das Nutzungsrecht an den Daten und das Eigentum an den Datenträgern bleibt bis zur vollständigen Bezahlung </t>
  </si>
  <si>
    <t>Daten der Wirtschaftsfunktionen- und Flächenbilanzkarte können gemeindeweise bereitgestellt werden. Auch eine</t>
  </si>
  <si>
    <t>Auswahl mehrerer Gemeinden ist möglich (siehe Anhang zur Nutzungsvereinbarung).</t>
  </si>
  <si>
    <t>Dies kann den Datenimport erleichtern, da Sie im Bedarfsfall die Zuordnung der Klassifizierung auf</t>
  </si>
  <si>
    <t>einfache Weise manuell vornehmen können. Bitte geben Sie an, ob Sie von dieser Option Gebrauch</t>
  </si>
  <si>
    <t>Nutzungsvereinbarung erforderlichen Angaben.</t>
  </si>
  <si>
    <r>
      <t xml:space="preserve">Bitte machen Sie in den gelb unterlegten Feldern des </t>
    </r>
    <r>
      <rPr>
        <b/>
        <sz val="11"/>
        <color theme="1"/>
        <rFont val="Verdana"/>
        <family val="2"/>
      </rPr>
      <t>Bestellformulars</t>
    </r>
    <r>
      <rPr>
        <sz val="11"/>
        <color theme="1"/>
        <rFont val="Verdana"/>
        <family val="2"/>
      </rPr>
      <t xml:space="preserve"> die für die</t>
    </r>
  </si>
  <si>
    <r>
      <t xml:space="preserve">Wechseln Sie dann zum Anhang der </t>
    </r>
    <r>
      <rPr>
        <b/>
        <sz val="11"/>
        <color theme="1"/>
        <rFont val="Verdana"/>
        <family val="2"/>
      </rPr>
      <t>Nutzungsvereinbarung.</t>
    </r>
  </si>
  <si>
    <t xml:space="preserve">Die Gemeindenummern aller Gemeinden in Baden-Württemberg finden Sie im </t>
  </si>
  <si>
    <t>Tabellenblatt Gemeindeliste.</t>
  </si>
  <si>
    <t>Damit haben Sie alle für eine Datenbestellung erforderlichen Angaben gemacht.</t>
  </si>
  <si>
    <t>Datenbestellung</t>
  </si>
  <si>
    <t>weiter zum Bestellformular …</t>
  </si>
  <si>
    <t>Die Auswahl einer Gemeinde geschieht durch Anklicken des Auswahlfeldes in der</t>
  </si>
  <si>
    <t>Spalte "Gemeindenummer". Nun kann in der dargestellten Auswahlliste die ge-</t>
  </si>
  <si>
    <t xml:space="preserve">wünschte Gemeindenummer selektiert werden. Daraufhin werden die weiteren </t>
  </si>
  <si>
    <t xml:space="preserve">Spalten der Tabelle mit den Daten der ausgewählten Gemeinde befüllt. </t>
  </si>
  <si>
    <r>
      <t xml:space="preserve">Kennzeichnen Sie nun durch Klick auf die </t>
    </r>
    <r>
      <rPr>
        <b/>
        <sz val="10"/>
        <color theme="1"/>
        <rFont val="Verdana"/>
        <family val="2"/>
      </rPr>
      <t>Spalte Wirtschaftsfunktionenkarte</t>
    </r>
  </si>
  <si>
    <t>Wählen Sie in der dort angebotenen Bestell-Liste die Gemeinden aus, für die Sie</t>
  </si>
  <si>
    <t xml:space="preserve">Daten bestellen wollen. </t>
  </si>
  <si>
    <r>
      <t xml:space="preserve">und / oder </t>
    </r>
    <r>
      <rPr>
        <b/>
        <sz val="10"/>
        <color theme="1"/>
        <rFont val="Verdana"/>
        <family val="2"/>
      </rPr>
      <t>Flächenbilanzkarte</t>
    </r>
    <r>
      <rPr>
        <sz val="10"/>
        <color theme="1"/>
        <rFont val="Verdana"/>
        <family val="2"/>
      </rPr>
      <t xml:space="preserve"> in der Bestell-Liste, dass Sie die entsprechenden</t>
    </r>
  </si>
  <si>
    <t>Daten für diese Gemeinde bestellen wollen.</t>
  </si>
  <si>
    <t>Dadurch wird ein "x" in der Spalte der Datenart für die entsprechende Gemeinde</t>
  </si>
  <si>
    <t>weiter zur Nutzungsvereinbarung; Anhang Bestell-Liste ...</t>
  </si>
  <si>
    <t>Nach Fertigstellung der Gemeindeauswahl</t>
  </si>
  <si>
    <t>Datenbestellung: siehe Information</t>
  </si>
  <si>
    <t>ggfs. abzüglich Mengenrabatt</t>
  </si>
  <si>
    <t>Strasse *</t>
  </si>
  <si>
    <t>Firma *</t>
  </si>
  <si>
    <t>machen wollen ("x"):</t>
  </si>
  <si>
    <t xml:space="preserve">können Sie nun Ihre Angaben zur Produktauswahl, Raumauswahl und zum </t>
  </si>
  <si>
    <t>Nutzungsberechtigten nochmals prüfen und ggfs. korrigieren.</t>
  </si>
  <si>
    <t xml:space="preserve">Speichern Sie das Tabellenblatt Nutzungsvereinbarung mit Ihren Eingaben als </t>
  </si>
  <si>
    <t>als Fax oder in Papierform an:</t>
  </si>
  <si>
    <t>Diese Bestellhilfe soll Sie bei der Auswahl der gewünschten Geofachdaten</t>
  </si>
  <si>
    <t>Anhang (Bestell-Liste)</t>
  </si>
  <si>
    <t>gesetzt.</t>
  </si>
  <si>
    <t>bitte ankreuzen ("x")</t>
  </si>
  <si>
    <t>PDF-Datei, drucken es aus, unterschreiben und senden es in Dateiform,</t>
  </si>
  <si>
    <t xml:space="preserve">bitte Tabellenblatt "Nutzungsvereinbarung" ausdrucken, </t>
  </si>
  <si>
    <t>prüfen und anschließend unterschreiben</t>
  </si>
  <si>
    <t>Gemeindenummer         (siehe Gemeindeliste)</t>
  </si>
  <si>
    <t>Auswahl durch Anklicken der Zelle</t>
  </si>
  <si>
    <t>siehe Arbeitsblatt "Gemeindeliste"</t>
  </si>
  <si>
    <t>x</t>
  </si>
  <si>
    <t>Nach Auswahl der Gemeinden und des Datentyps vergleiche § 2 Entgelt.</t>
  </si>
  <si>
    <t>LKR_Bezeichnung</t>
  </si>
  <si>
    <t>Böblingen</t>
  </si>
  <si>
    <t>Esslingen</t>
  </si>
  <si>
    <t>Göppingen</t>
  </si>
  <si>
    <t>Ludwigsburg</t>
  </si>
  <si>
    <t>Rems-Murr-Kreis</t>
  </si>
  <si>
    <t>Heilbronn</t>
  </si>
  <si>
    <t>Stadt Heilbronn</t>
  </si>
  <si>
    <t>Stadt Stuttgart</t>
  </si>
  <si>
    <t>Hohenlohekreis</t>
  </si>
  <si>
    <t>Schwäbisch Hall</t>
  </si>
  <si>
    <t>Main-Tauber-Kreis</t>
  </si>
  <si>
    <t>Heidenheim</t>
  </si>
  <si>
    <t>Ostalbkreis</t>
  </si>
  <si>
    <t>Stadt Baden-Baden</t>
  </si>
  <si>
    <t>Stadt Karlsruhe</t>
  </si>
  <si>
    <t>Stadt Heidelberg</t>
  </si>
  <si>
    <t>Stadt Pforzheim</t>
  </si>
  <si>
    <t>Stadt Freiburg im Breisgau</t>
  </si>
  <si>
    <t>Karlsruhe</t>
  </si>
  <si>
    <t>Rastatt</t>
  </si>
  <si>
    <t>Stadt Mannheim</t>
  </si>
  <si>
    <t>Neckar- Odenwald-Kreis</t>
  </si>
  <si>
    <t>Rhein-Neckar-Kreis</t>
  </si>
  <si>
    <t>Calw</t>
  </si>
  <si>
    <t>Enzkreis</t>
  </si>
  <si>
    <t>Freudenstadt</t>
  </si>
  <si>
    <t>Breisgau 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</si>
  <si>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</si>
  <si>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</si>
  <si>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</si>
  <si>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</si>
  <si>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</si>
  <si>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</si>
  <si>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</si>
  <si>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</si>
  <si>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Reutlingen</t>
  </si>
  <si>
    <t>Tübingen</t>
  </si>
  <si>
    <t>Zollernalbkreis</t>
  </si>
  <si>
    <t>Stadt Ulm</t>
  </si>
  <si>
    <t>Alb-Donau-Kreis</t>
  </si>
  <si>
    <t>Bodenseekreis</t>
  </si>
  <si>
    <t>Ravensburg</t>
  </si>
  <si>
    <t>Sigmaringen</t>
  </si>
  <si>
    <r>
      <t xml:space="preserve">Wir stellen Ihnen die Daten generell im </t>
    </r>
    <r>
      <rPr>
        <b/>
        <sz val="11"/>
        <color theme="1"/>
        <rFont val="Verdana"/>
        <family val="2"/>
      </rPr>
      <t>ESRI-Shape-Format</t>
    </r>
    <r>
      <rPr>
        <sz val="11"/>
        <color theme="1"/>
        <rFont val="Verdana"/>
        <family val="2"/>
      </rPr>
      <t xml:space="preserve"> zur Verfügung. </t>
    </r>
  </si>
  <si>
    <r>
      <t xml:space="preserve">Falls Sie als geographisches Informationssystem </t>
    </r>
    <r>
      <rPr>
        <b/>
        <sz val="11"/>
        <color theme="1"/>
        <rFont val="Verdana"/>
        <family val="2"/>
      </rPr>
      <t>kein ESRI-Produkt</t>
    </r>
    <r>
      <rPr>
        <sz val="11"/>
        <color theme="1"/>
        <rFont val="Verdana"/>
        <family val="2"/>
      </rPr>
      <t xml:space="preserve"> verwenden </t>
    </r>
  </si>
  <si>
    <t>und Bedenken wegen des erforderlichen Datenimports haben, können wir Ihnen</t>
  </si>
  <si>
    <t>folgende Unterstützung anbieten:</t>
  </si>
  <si>
    <r>
      <t>Wir senden Ihnen die Daten auf Wunsch</t>
    </r>
    <r>
      <rPr>
        <b/>
        <i/>
        <sz val="11"/>
        <color theme="1"/>
        <rFont val="Verdana"/>
        <family val="2"/>
      </rPr>
      <t xml:space="preserve"> klassenweise getrennt</t>
    </r>
    <r>
      <rPr>
        <sz val="11"/>
        <color theme="1"/>
        <rFont val="Verdana"/>
        <family val="2"/>
      </rPr>
      <t xml:space="preserve"> zu. Bei Bestellung einer </t>
    </r>
  </si>
  <si>
    <t xml:space="preserve"> ich befürchte Probleme beim Datenimport und bitte deshalb um klassenweise Zusendung der Daten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</si>
</sst>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0\ 000\ 000\ 0000"/>
    <numFmt numFmtId="166" formatCode="#\ ###\ ##0\ \ ;\–\ #\ ###\ ##0\ \ ;\ \–\ \ ;* @\ \ "/>
    <numFmt numFmtId="167" formatCode="###\ ##0"/>
    <numFmt numFmtId="168" formatCode="##0"/>
    <numFmt numFmtId="169" formatCode="_-* #,##0\ _€_-;\-* #,##0\ _€_-;_-* &quot;-&quot;??\ _€_-;_-@_-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Wingdings"/>
      <charset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Arial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0"/>
      <name val="Arial"/>
      <family val="2"/>
    </font>
    <font>
      <sz val="11"/>
      <color rgb="FFFF0000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4"/>
      <name val="Verdana"/>
      <family val="2"/>
    </font>
    <font>
      <sz val="12"/>
      <color theme="4"/>
      <name val="Arial"/>
      <family val="2"/>
    </font>
    <font>
      <sz val="11"/>
      <color theme="4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Arial"/>
      <family val="2"/>
    </font>
    <font>
      <b/>
      <i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9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162">
    <xf numFmtId="0" fontId="0" fillId="0" borderId="0" xfId="0"/>
    <xf numFmtId="0" fontId="0" fillId="2" borderId="0" xfId="0" applyFill="1"/>
    <xf numFmtId="0" fontId="8" fillId="2" borderId="0" xfId="0" applyFont="1" applyFill="1"/>
    <xf numFmtId="0" fontId="12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right"/>
    </xf>
    <xf numFmtId="0" fontId="14" fillId="0" borderId="0" xfId="0" applyFont="1"/>
    <xf numFmtId="0" fontId="9" fillId="2" borderId="0" xfId="0" applyFont="1" applyFill="1"/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49" fontId="14" fillId="2" borderId="0" xfId="0" applyNumberFormat="1" applyFont="1" applyFill="1"/>
    <xf numFmtId="0" fontId="13" fillId="2" borderId="0" xfId="0" applyFont="1" applyFill="1"/>
    <xf numFmtId="0" fontId="7" fillId="2" borderId="0" xfId="0" applyFont="1" applyFill="1"/>
    <xf numFmtId="168" fontId="15" fillId="0" borderId="0" xfId="1" applyNumberFormat="1" applyFont="1" applyFill="1" applyBorder="1" applyAlignment="1">
      <alignment horizontal="left"/>
    </xf>
    <xf numFmtId="167" fontId="15" fillId="0" borderId="0" xfId="1" applyNumberFormat="1" applyFont="1" applyFill="1" applyBorder="1" applyAlignment="1">
      <alignment horizontal="left"/>
    </xf>
    <xf numFmtId="0" fontId="15" fillId="0" borderId="0" xfId="1" applyFont="1" applyFill="1" applyBorder="1" applyAlignment="1">
      <alignment horizontal="left"/>
    </xf>
    <xf numFmtId="166" fontId="15" fillId="0" borderId="0" xfId="1" applyNumberFormat="1" applyFont="1" applyBorder="1" applyAlignment="1">
      <alignment horizontal="right"/>
    </xf>
    <xf numFmtId="0" fontId="15" fillId="0" borderId="0" xfId="1" applyFont="1" applyFill="1" applyBorder="1" applyAlignment="1">
      <alignment horizontal="center"/>
    </xf>
    <xf numFmtId="0" fontId="17" fillId="2" borderId="0" xfId="0" applyFont="1" applyFill="1"/>
    <xf numFmtId="49" fontId="17" fillId="2" borderId="0" xfId="0" applyNumberFormat="1" applyFont="1" applyFill="1"/>
    <xf numFmtId="0" fontId="17" fillId="3" borderId="0" xfId="0" applyFont="1" applyFill="1"/>
    <xf numFmtId="0" fontId="19" fillId="3" borderId="0" xfId="2" applyFill="1"/>
    <xf numFmtId="0" fontId="0" fillId="3" borderId="0" xfId="0" applyFill="1"/>
    <xf numFmtId="0" fontId="1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4" fillId="2" borderId="10" xfId="0" applyFont="1" applyFill="1" applyBorder="1"/>
    <xf numFmtId="0" fontId="0" fillId="2" borderId="10" xfId="0" applyFill="1" applyBorder="1"/>
    <xf numFmtId="0" fontId="20" fillId="2" borderId="0" xfId="0" applyFont="1" applyFill="1"/>
    <xf numFmtId="0" fontId="14" fillId="2" borderId="0" xfId="0" applyFont="1" applyFill="1" applyAlignment="1"/>
    <xf numFmtId="0" fontId="14" fillId="2" borderId="8" xfId="0" applyFont="1" applyFill="1" applyBorder="1"/>
    <xf numFmtId="0" fontId="14" fillId="2" borderId="8" xfId="0" applyFont="1" applyFill="1" applyBorder="1" applyAlignment="1"/>
    <xf numFmtId="164" fontId="0" fillId="2" borderId="0" xfId="3" applyFont="1" applyFill="1" applyAlignment="1">
      <alignment horizontal="right"/>
    </xf>
    <xf numFmtId="0" fontId="5" fillId="2" borderId="0" xfId="0" applyFont="1" applyFill="1"/>
    <xf numFmtId="0" fontId="14" fillId="2" borderId="11" xfId="0" applyFont="1" applyFill="1" applyBorder="1"/>
    <xf numFmtId="0" fontId="14" fillId="2" borderId="12" xfId="0" applyFont="1" applyFill="1" applyBorder="1"/>
    <xf numFmtId="0" fontId="0" fillId="0" borderId="0" xfId="0" applyBorder="1"/>
    <xf numFmtId="169" fontId="14" fillId="2" borderId="18" xfId="3" applyNumberFormat="1" applyFont="1" applyFill="1" applyBorder="1"/>
    <xf numFmtId="0" fontId="0" fillId="0" borderId="8" xfId="0" applyBorder="1"/>
    <xf numFmtId="0" fontId="0" fillId="0" borderId="6" xfId="0" applyBorder="1"/>
    <xf numFmtId="0" fontId="14" fillId="5" borderId="22" xfId="0" applyFont="1" applyFill="1" applyBorder="1"/>
    <xf numFmtId="169" fontId="0" fillId="0" borderId="0" xfId="0" applyNumberFormat="1"/>
    <xf numFmtId="164" fontId="0" fillId="2" borderId="10" xfId="3" applyFont="1" applyFill="1" applyBorder="1" applyAlignment="1">
      <alignment horizontal="right"/>
    </xf>
    <xf numFmtId="164" fontId="7" fillId="2" borderId="0" xfId="3" applyFont="1" applyFill="1" applyAlignment="1">
      <alignment horizontal="right"/>
    </xf>
    <xf numFmtId="0" fontId="13" fillId="5" borderId="21" xfId="0" applyFont="1" applyFill="1" applyBorder="1" applyAlignment="1">
      <alignment horizontal="center" vertical="top"/>
    </xf>
    <xf numFmtId="0" fontId="13" fillId="5" borderId="21" xfId="0" applyFont="1" applyFill="1" applyBorder="1" applyAlignment="1">
      <alignment horizontal="center" vertical="top" wrapText="1"/>
    </xf>
    <xf numFmtId="0" fontId="0" fillId="0" borderId="3" xfId="0" applyBorder="1"/>
    <xf numFmtId="0" fontId="0" fillId="0" borderId="7" xfId="0" applyBorder="1"/>
    <xf numFmtId="0" fontId="0" fillId="0" borderId="20" xfId="0" applyBorder="1"/>
    <xf numFmtId="0" fontId="5" fillId="0" borderId="0" xfId="0" applyFont="1"/>
    <xf numFmtId="0" fontId="26" fillId="2" borderId="0" xfId="0" applyFont="1" applyFill="1"/>
    <xf numFmtId="164" fontId="0" fillId="0" borderId="0" xfId="3" applyFont="1"/>
    <xf numFmtId="169" fontId="0" fillId="0" borderId="0" xfId="0" applyNumberFormat="1" applyBorder="1"/>
    <xf numFmtId="9" fontId="0" fillId="2" borderId="0" xfId="0" applyNumberFormat="1" applyFill="1"/>
    <xf numFmtId="0" fontId="5" fillId="2" borderId="8" xfId="0" applyFont="1" applyFill="1" applyBorder="1"/>
    <xf numFmtId="0" fontId="0" fillId="2" borderId="8" xfId="0" applyFont="1" applyFill="1" applyBorder="1"/>
    <xf numFmtId="164" fontId="6" fillId="2" borderId="8" xfId="3" applyFont="1" applyFill="1" applyBorder="1" applyAlignment="1">
      <alignment horizontal="right"/>
    </xf>
    <xf numFmtId="9" fontId="7" fillId="0" borderId="0" xfId="0" applyNumberFormat="1" applyFont="1"/>
    <xf numFmtId="9" fontId="5" fillId="0" borderId="8" xfId="0" applyNumberFormat="1" applyFont="1" applyBorder="1" applyAlignment="1">
      <alignment horizontal="center"/>
    </xf>
    <xf numFmtId="0" fontId="14" fillId="2" borderId="13" xfId="0" applyFont="1" applyFill="1" applyBorder="1"/>
    <xf numFmtId="0" fontId="7" fillId="0" borderId="24" xfId="0" applyFont="1" applyBorder="1"/>
    <xf numFmtId="0" fontId="0" fillId="0" borderId="9" xfId="0" applyBorder="1"/>
    <xf numFmtId="0" fontId="0" fillId="0" borderId="24" xfId="0" applyBorder="1"/>
    <xf numFmtId="169" fontId="13" fillId="2" borderId="1" xfId="3" applyNumberFormat="1" applyFont="1" applyFill="1" applyBorder="1"/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14" fillId="3" borderId="18" xfId="0" applyFont="1" applyFill="1" applyBorder="1" applyAlignment="1" applyProtection="1">
      <alignment horizontal="center"/>
      <protection locked="0"/>
    </xf>
    <xf numFmtId="0" fontId="14" fillId="3" borderId="23" xfId="0" applyFont="1" applyFill="1" applyBorder="1" applyAlignment="1" applyProtection="1">
      <alignment horizontal="center"/>
      <protection locked="0"/>
    </xf>
    <xf numFmtId="0" fontId="5" fillId="3" borderId="23" xfId="0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 applyAlignment="1" applyProtection="1"/>
    <xf numFmtId="0" fontId="9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horizontal="left"/>
    </xf>
    <xf numFmtId="0" fontId="0" fillId="2" borderId="0" xfId="0" applyFill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7" fillId="3" borderId="8" xfId="0" applyFont="1" applyFill="1" applyBorder="1" applyAlignment="1" applyProtection="1">
      <alignment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7" fillId="2" borderId="0" xfId="0" applyFont="1" applyFill="1"/>
    <xf numFmtId="49" fontId="27" fillId="2" borderId="0" xfId="0" applyNumberFormat="1" applyFont="1" applyFill="1"/>
    <xf numFmtId="0" fontId="4" fillId="0" borderId="0" xfId="0" applyFont="1"/>
    <xf numFmtId="0" fontId="21" fillId="2" borderId="0" xfId="0" applyFont="1" applyFill="1"/>
    <xf numFmtId="0" fontId="7" fillId="2" borderId="0" xfId="0" applyFont="1" applyFill="1" applyAlignment="1" applyProtection="1">
      <alignment horizontal="left"/>
    </xf>
    <xf numFmtId="0" fontId="3" fillId="2" borderId="8" xfId="0" applyFont="1" applyFill="1" applyBorder="1"/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9" fillId="0" borderId="0" xfId="2"/>
    <xf numFmtId="0" fontId="0" fillId="0" borderId="0" xfId="0" applyAlignment="1">
      <alignment horizontal="center"/>
    </xf>
    <xf numFmtId="1" fontId="29" fillId="5" borderId="0" xfId="1" applyNumberFormat="1" applyFont="1" applyFill="1" applyBorder="1" applyAlignment="1">
      <alignment horizontal="left" vertical="center"/>
    </xf>
    <xf numFmtId="0" fontId="29" fillId="5" borderId="0" xfId="1" applyFont="1" applyFill="1" applyBorder="1" applyAlignment="1">
      <alignment horizontal="right" vertical="center"/>
    </xf>
    <xf numFmtId="0" fontId="29" fillId="5" borderId="0" xfId="1" applyFont="1" applyFill="1" applyBorder="1" applyAlignment="1">
      <alignment vertical="center"/>
    </xf>
    <xf numFmtId="165" fontId="29" fillId="5" borderId="0" xfId="1" applyNumberFormat="1" applyFont="1" applyFill="1" applyBorder="1" applyAlignment="1">
      <alignment horizontal="center" vertical="center"/>
    </xf>
    <xf numFmtId="166" fontId="29" fillId="5" borderId="0" xfId="1" applyNumberFormat="1" applyFont="1" applyFill="1" applyBorder="1" applyAlignment="1">
      <alignment horizontal="right"/>
    </xf>
    <xf numFmtId="0" fontId="18" fillId="4" borderId="0" xfId="0" applyFont="1" applyFill="1" applyAlignment="1">
      <alignment horizontal="center"/>
    </xf>
    <xf numFmtId="0" fontId="19" fillId="2" borderId="0" xfId="2" applyFill="1" applyAlignment="1">
      <alignment horizontal="center"/>
    </xf>
    <xf numFmtId="0" fontId="17" fillId="3" borderId="8" xfId="0" applyFont="1" applyFill="1" applyBorder="1" applyAlignment="1" applyProtection="1">
      <alignment horizontal="left" vertical="center"/>
      <protection locked="0"/>
    </xf>
    <xf numFmtId="0" fontId="19" fillId="0" borderId="0" xfId="2" applyAlignment="1">
      <alignment horizontal="center" vertical="center"/>
    </xf>
    <xf numFmtId="0" fontId="19" fillId="3" borderId="8" xfId="2" applyFill="1" applyBorder="1" applyAlignment="1" applyProtection="1">
      <alignment horizontal="left" vertical="center"/>
      <protection locked="0"/>
    </xf>
    <xf numFmtId="0" fontId="19" fillId="0" borderId="0" xfId="2" applyAlignment="1">
      <alignment horizontal="center"/>
    </xf>
    <xf numFmtId="0" fontId="14" fillId="2" borderId="15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center" vertical="top"/>
    </xf>
    <xf numFmtId="0" fontId="13" fillId="5" borderId="20" xfId="0" applyFont="1" applyFill="1" applyBorder="1" applyAlignment="1">
      <alignment horizontal="center" vertical="top"/>
    </xf>
    <xf numFmtId="0" fontId="13" fillId="5" borderId="3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3" borderId="15" xfId="0" applyFont="1" applyFill="1" applyBorder="1" applyAlignment="1" applyProtection="1">
      <alignment horizontal="center"/>
      <protection locked="0"/>
    </xf>
    <xf numFmtId="0" fontId="14" fillId="3" borderId="11" xfId="0" applyFont="1" applyFill="1" applyBorder="1" applyAlignment="1" applyProtection="1">
      <alignment horizontal="center"/>
      <protection locked="0"/>
    </xf>
    <xf numFmtId="0" fontId="14" fillId="3" borderId="16" xfId="0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14" fillId="2" borderId="16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0" fillId="2" borderId="0" xfId="0" applyFill="1" applyAlignment="1" applyProtection="1">
      <alignment horizontal="left"/>
    </xf>
    <xf numFmtId="0" fontId="13" fillId="2" borderId="0" xfId="0" applyFont="1" applyFill="1" applyAlignment="1">
      <alignment horizontal="center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4" fillId="3" borderId="8" xfId="0" applyFont="1" applyFill="1" applyBorder="1" applyAlignment="1" applyProtection="1">
      <alignment horizontal="left"/>
      <protection locked="0"/>
    </xf>
    <xf numFmtId="3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 vertical="center"/>
    </xf>
    <xf numFmtId="0" fontId="2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vertical="top" wrapText="1"/>
    </xf>
    <xf numFmtId="0" fontId="13" fillId="5" borderId="20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center" vertical="top" wrapText="1"/>
    </xf>
    <xf numFmtId="3" fontId="0" fillId="2" borderId="9" xfId="0" applyNumberFormat="1" applyFill="1" applyBorder="1" applyAlignment="1">
      <alignment horizontal="center"/>
    </xf>
  </cellXfs>
  <cellStyles count="4">
    <cellStyle name="Komma" xfId="3" builtinId="3"/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5" fmlaLink="$L$3" fmlaRange="$M$4:$M$7" noThreeD="1" sel="1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1219200</xdr:colOff>
          <xdr:row>4</xdr:row>
          <xdr:rowOff>95250</xdr:rowOff>
        </xdr:from>
        <xdr:to>
          <xdr:col>3</xdr:col>
          <xdr:colOff>828675</xdr:colOff>
          <xdr:row>5</xdr:row>
          <xdr:rowOff>190500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0</xdr:row>
      <xdr:rowOff>1</xdr:rowOff>
    </xdr:from>
    <xdr:to>
      <xdr:col>4</xdr:col>
      <xdr:colOff>581026</xdr:colOff>
      <xdr:row>5</xdr:row>
      <xdr:rowOff>9526</xdr:rowOff>
    </xdr:to>
    <xdr:sp macro="" textlink="">
      <xdr:nvSpPr>
        <xdr:cNvPr id="2" name="Textfeld 1"/>
        <xdr:cNvSpPr txBox="1"/>
      </xdr:nvSpPr>
      <xdr:spPr>
        <a:xfrm>
          <a:off x="1933576" y="361951"/>
          <a:ext cx="2000250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390525</xdr:colOff>
          <xdr:row>0</xdr:row>
          <xdr:rowOff>85725</xdr:rowOff>
        </xdr:from>
        <xdr:to>
          <xdr:col>6</xdr:col>
          <xdr:colOff>190500</xdr:colOff>
          <xdr:row>4</xdr:row>
          <xdr:rowOff>76200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urbilanz@lel.bwl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D342"/>
  <sheetViews>
    <sheetView showGridLines="0" tabSelected="1" workbookViewId="0"/>
  </sheetViews>
  <sheetFormatPr baseColWidth="10" defaultRowHeight="14.25" x14ac:dyDescent="0.2"/>
  <cols>
    <col min="1" max="1" width="4.375" customWidth="1"/>
    <col min="7" max="7" width="20.25" customWidth="1"/>
    <col min="9" max="732" width="11" style="1"/>
  </cols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8" x14ac:dyDescent="0.25">
      <c r="A3" s="1"/>
      <c r="B3" s="1"/>
      <c r="C3" s="121" t="s">
        <v>1141</v>
      </c>
      <c r="D3" s="121"/>
      <c r="E3" s="121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21" t="s">
        <v>1256</v>
      </c>
      <c r="B5" s="21"/>
      <c r="C5" s="21"/>
      <c r="D5" s="21"/>
      <c r="E5" s="21"/>
      <c r="F5" s="21"/>
      <c r="G5" s="21"/>
      <c r="H5" s="1"/>
    </row>
    <row r="6" spans="1:8" x14ac:dyDescent="0.2">
      <c r="A6" s="21" t="s">
        <v>1142</v>
      </c>
      <c r="B6" s="21"/>
      <c r="C6" s="21"/>
      <c r="D6" s="21"/>
      <c r="E6" s="21"/>
      <c r="F6" s="21"/>
      <c r="G6" s="21"/>
      <c r="H6" s="1"/>
    </row>
    <row r="7" spans="1:8" x14ac:dyDescent="0.2">
      <c r="A7" s="21"/>
      <c r="B7" s="21"/>
      <c r="C7" s="21"/>
      <c r="D7" s="21"/>
      <c r="E7" s="21"/>
      <c r="F7" s="21"/>
      <c r="G7" s="21"/>
      <c r="H7" s="1"/>
    </row>
    <row r="8" spans="1:8" x14ac:dyDescent="0.2">
      <c r="A8" s="21" t="s">
        <v>1228</v>
      </c>
      <c r="B8" s="21"/>
      <c r="C8" s="21"/>
      <c r="D8" s="21"/>
      <c r="E8" s="21"/>
      <c r="F8" s="21"/>
      <c r="G8" s="21"/>
      <c r="H8" s="1"/>
    </row>
    <row r="9" spans="1:8" ht="14.25" customHeight="1" x14ac:dyDescent="0.2">
      <c r="A9" s="21" t="s">
        <v>1227</v>
      </c>
      <c r="B9" s="22"/>
      <c r="C9" s="21"/>
      <c r="D9" s="21"/>
      <c r="E9" s="21"/>
      <c r="F9" s="21"/>
      <c r="G9" s="21"/>
      <c r="H9" s="1"/>
    </row>
    <row r="10" spans="1:8" ht="14.25" customHeight="1" x14ac:dyDescent="0.2">
      <c r="A10" s="21"/>
      <c r="B10" s="22"/>
      <c r="C10" s="21"/>
      <c r="D10" s="21"/>
      <c r="E10" s="21"/>
      <c r="F10" s="21"/>
      <c r="G10" s="21"/>
      <c r="H10" s="1"/>
    </row>
    <row r="11" spans="1:8" x14ac:dyDescent="0.2">
      <c r="A11" s="21" t="s">
        <v>1229</v>
      </c>
      <c r="B11" s="22"/>
      <c r="C11" s="21"/>
      <c r="D11" s="21"/>
      <c r="E11" s="21"/>
      <c r="F11" s="21"/>
      <c r="G11" s="21"/>
      <c r="H11" s="1"/>
    </row>
    <row r="12" spans="1:8" x14ac:dyDescent="0.2">
      <c r="B12" s="22"/>
      <c r="C12" s="21"/>
      <c r="D12" s="21"/>
      <c r="E12" s="21"/>
      <c r="F12" s="21"/>
      <c r="G12" s="21"/>
      <c r="H12" s="1"/>
    </row>
    <row r="13" spans="1:8" x14ac:dyDescent="0.2">
      <c r="A13" s="21" t="s">
        <v>1240</v>
      </c>
      <c r="B13" s="22"/>
      <c r="C13" s="21"/>
      <c r="D13" s="21"/>
      <c r="E13" s="21"/>
      <c r="F13" s="21"/>
      <c r="G13" s="21"/>
      <c r="H13" s="1"/>
    </row>
    <row r="14" spans="1:8" x14ac:dyDescent="0.2">
      <c r="A14" s="103" t="s">
        <v>1241</v>
      </c>
      <c r="B14" s="22"/>
      <c r="C14" s="21"/>
      <c r="D14" s="21"/>
      <c r="E14" s="21"/>
      <c r="F14" s="21"/>
      <c r="G14" s="21"/>
      <c r="H14" s="1"/>
    </row>
    <row r="15" spans="1:8" x14ac:dyDescent="0.2">
      <c r="A15" s="21"/>
      <c r="B15" s="104" t="s">
        <v>1235</v>
      </c>
      <c r="C15" s="21"/>
      <c r="D15" s="21"/>
      <c r="E15" s="21"/>
      <c r="F15" s="21"/>
      <c r="G15" s="21"/>
      <c r="H15" s="1"/>
    </row>
    <row r="16" spans="1:8" x14ac:dyDescent="0.2">
      <c r="A16" s="21"/>
      <c r="B16" s="105" t="s">
        <v>1236</v>
      </c>
      <c r="C16" s="21"/>
      <c r="D16" s="21"/>
      <c r="E16" s="21"/>
      <c r="F16" s="21"/>
      <c r="G16" s="21"/>
      <c r="H16" s="1"/>
    </row>
    <row r="17" spans="1:8" x14ac:dyDescent="0.2">
      <c r="A17" s="21"/>
      <c r="B17" s="105" t="s">
        <v>1237</v>
      </c>
      <c r="C17" s="21"/>
      <c r="D17" s="21"/>
      <c r="E17" s="21"/>
      <c r="F17" s="21"/>
      <c r="G17" s="21"/>
      <c r="H17" s="1"/>
    </row>
    <row r="18" spans="1:8" x14ac:dyDescent="0.2">
      <c r="A18" s="21"/>
      <c r="B18" s="106" t="s">
        <v>1238</v>
      </c>
      <c r="C18" s="21"/>
      <c r="D18" s="21"/>
      <c r="E18" s="21"/>
      <c r="F18" s="21"/>
      <c r="G18" s="21"/>
      <c r="H18" s="1"/>
    </row>
    <row r="19" spans="1:8" x14ac:dyDescent="0.2">
      <c r="A19" s="21"/>
      <c r="B19" s="106"/>
      <c r="C19" s="21"/>
      <c r="D19" s="21"/>
      <c r="E19" s="21"/>
      <c r="F19" s="21"/>
      <c r="G19" s="21"/>
      <c r="H19" s="1"/>
    </row>
    <row r="20" spans="1:8" x14ac:dyDescent="0.2">
      <c r="A20" s="21"/>
      <c r="B20" s="105" t="s">
        <v>1230</v>
      </c>
      <c r="C20" s="21"/>
      <c r="D20" s="21"/>
      <c r="E20" s="21"/>
      <c r="F20" s="21"/>
      <c r="G20" s="21"/>
      <c r="H20" s="1"/>
    </row>
    <row r="21" spans="1:8" x14ac:dyDescent="0.2">
      <c r="A21" s="21"/>
      <c r="B21" s="105" t="s">
        <v>1231</v>
      </c>
      <c r="C21" s="21"/>
      <c r="D21" s="21"/>
      <c r="E21" s="21"/>
      <c r="F21" s="21"/>
      <c r="G21" s="21"/>
      <c r="H21" s="1"/>
    </row>
    <row r="22" spans="1:8" x14ac:dyDescent="0.2">
      <c r="A22" s="21"/>
      <c r="B22" s="105"/>
      <c r="C22" s="21"/>
      <c r="D22" s="21"/>
      <c r="E22" s="21"/>
      <c r="F22" s="21"/>
      <c r="G22" s="21"/>
      <c r="H22" s="1"/>
    </row>
    <row r="23" spans="1:8" x14ac:dyDescent="0.2">
      <c r="A23" s="21"/>
      <c r="B23" s="105" t="s">
        <v>1239</v>
      </c>
      <c r="C23" s="21"/>
      <c r="D23" s="21"/>
      <c r="E23" s="21"/>
      <c r="F23" s="21"/>
      <c r="G23" s="21"/>
      <c r="H23" s="1"/>
    </row>
    <row r="24" spans="1:8" x14ac:dyDescent="0.2">
      <c r="A24" s="21"/>
      <c r="B24" s="105" t="s">
        <v>1242</v>
      </c>
      <c r="C24" s="21"/>
      <c r="D24" s="21"/>
      <c r="E24" s="21"/>
      <c r="F24" s="21"/>
      <c r="G24" s="21"/>
      <c r="H24" s="1"/>
    </row>
    <row r="25" spans="1:8" x14ac:dyDescent="0.2">
      <c r="A25" s="21"/>
      <c r="B25" s="105" t="s">
        <v>1243</v>
      </c>
      <c r="C25" s="21"/>
      <c r="D25" s="21"/>
      <c r="E25" s="21"/>
      <c r="F25" s="21"/>
      <c r="G25" s="21"/>
      <c r="H25" s="1"/>
    </row>
    <row r="26" spans="1:8" x14ac:dyDescent="0.2">
      <c r="A26" s="21"/>
      <c r="B26" s="105" t="s">
        <v>1244</v>
      </c>
      <c r="C26" s="21"/>
      <c r="D26" s="21"/>
      <c r="E26" s="21"/>
      <c r="F26" s="21"/>
      <c r="G26" s="21"/>
      <c r="H26" s="1"/>
    </row>
    <row r="27" spans="1:8" x14ac:dyDescent="0.2">
      <c r="A27" s="21"/>
      <c r="B27" s="105" t="s">
        <v>1258</v>
      </c>
      <c r="C27" s="21"/>
      <c r="D27" s="21"/>
      <c r="E27" s="21"/>
      <c r="F27" s="21"/>
      <c r="G27" s="21"/>
      <c r="H27" s="1"/>
    </row>
    <row r="28" spans="1:8" x14ac:dyDescent="0.2">
      <c r="A28" s="21"/>
      <c r="B28" s="105"/>
      <c r="C28" s="21"/>
      <c r="D28" s="21"/>
      <c r="E28" s="21"/>
      <c r="F28" s="21"/>
      <c r="G28" s="21"/>
      <c r="H28" s="1"/>
    </row>
    <row r="29" spans="1:8" x14ac:dyDescent="0.2">
      <c r="A29" s="21" t="s">
        <v>1232</v>
      </c>
      <c r="B29" s="105"/>
      <c r="C29" s="21"/>
      <c r="D29" s="21"/>
      <c r="E29" s="21"/>
      <c r="F29" s="21"/>
      <c r="G29" s="21"/>
      <c r="H29" s="1"/>
    </row>
    <row r="30" spans="1:8" ht="14.25" customHeight="1" x14ac:dyDescent="0.2">
      <c r="A30" s="21"/>
      <c r="B30" s="21"/>
      <c r="C30" s="21"/>
      <c r="D30" s="21"/>
      <c r="E30" s="21"/>
      <c r="F30" s="21"/>
      <c r="G30" s="21"/>
      <c r="H30" s="1"/>
    </row>
    <row r="31" spans="1:8" x14ac:dyDescent="0.2">
      <c r="A31" s="21" t="s">
        <v>1150</v>
      </c>
      <c r="B31" s="21"/>
      <c r="C31" s="21"/>
      <c r="D31" s="21"/>
      <c r="E31" s="21"/>
      <c r="F31" s="21"/>
      <c r="G31" s="21"/>
      <c r="H31" s="1"/>
    </row>
    <row r="32" spans="1:8" x14ac:dyDescent="0.2">
      <c r="A32" s="21" t="s">
        <v>1252</v>
      </c>
      <c r="B32" s="21"/>
      <c r="C32" s="21"/>
      <c r="D32" s="21"/>
      <c r="E32" s="21"/>
      <c r="F32" s="21"/>
      <c r="G32" s="21"/>
      <c r="H32" s="1"/>
    </row>
    <row r="33" spans="1:13" x14ac:dyDescent="0.2">
      <c r="A33" s="21" t="s">
        <v>1253</v>
      </c>
      <c r="B33" s="21"/>
      <c r="C33" s="21"/>
      <c r="D33" s="21"/>
      <c r="E33" s="21"/>
      <c r="F33" s="21"/>
      <c r="G33" s="21"/>
      <c r="H33" s="1"/>
    </row>
    <row r="34" spans="1:13" x14ac:dyDescent="0.2">
      <c r="A34" s="21"/>
      <c r="B34" s="21"/>
      <c r="C34" s="21"/>
      <c r="D34" s="21"/>
      <c r="E34" s="21"/>
      <c r="F34" s="21"/>
      <c r="G34" s="21"/>
      <c r="H34" s="1"/>
      <c r="M34" s="21"/>
    </row>
    <row r="35" spans="1:13" x14ac:dyDescent="0.2">
      <c r="B35" s="21"/>
      <c r="C35" s="21"/>
      <c r="D35" s="21"/>
      <c r="E35" s="21"/>
      <c r="F35" s="21"/>
      <c r="G35" s="21"/>
      <c r="H35" s="1"/>
      <c r="M35" s="21"/>
    </row>
    <row r="36" spans="1:13" x14ac:dyDescent="0.2">
      <c r="A36" s="107" t="s">
        <v>1233</v>
      </c>
      <c r="B36" s="21"/>
      <c r="C36" s="21"/>
      <c r="D36" s="21"/>
      <c r="E36" s="21"/>
      <c r="F36" s="21"/>
      <c r="G36" s="21"/>
      <c r="H36" s="1"/>
    </row>
    <row r="37" spans="1:13" x14ac:dyDescent="0.2">
      <c r="A37" s="21" t="s">
        <v>1254</v>
      </c>
      <c r="B37" s="21"/>
      <c r="C37" s="21"/>
      <c r="D37" s="21"/>
      <c r="E37" s="21"/>
      <c r="F37" s="21"/>
      <c r="G37" s="21"/>
      <c r="H37" s="1"/>
    </row>
    <row r="38" spans="1:13" x14ac:dyDescent="0.2">
      <c r="A38" s="21" t="s">
        <v>1260</v>
      </c>
      <c r="B38" s="21"/>
      <c r="C38" s="21"/>
      <c r="D38" s="21"/>
      <c r="E38" s="21"/>
      <c r="F38" s="21"/>
      <c r="G38" s="21"/>
      <c r="H38" s="1"/>
    </row>
    <row r="39" spans="1:13" x14ac:dyDescent="0.2">
      <c r="A39" s="21" t="s">
        <v>1255</v>
      </c>
      <c r="B39" s="21"/>
      <c r="C39" s="21"/>
      <c r="D39" s="21"/>
      <c r="E39" s="21"/>
      <c r="F39" s="21"/>
      <c r="G39" s="21"/>
      <c r="H39" s="1"/>
    </row>
    <row r="40" spans="1:13" x14ac:dyDescent="0.2">
      <c r="A40" s="21"/>
      <c r="B40" s="21"/>
      <c r="C40" s="21"/>
      <c r="D40" s="21"/>
      <c r="E40" s="21"/>
      <c r="F40" s="21"/>
      <c r="G40" s="21"/>
      <c r="H40" s="1"/>
    </row>
    <row r="41" spans="1:13" ht="18" customHeight="1" x14ac:dyDescent="0.2">
      <c r="A41" s="21"/>
      <c r="B41" s="23" t="s">
        <v>1144</v>
      </c>
      <c r="C41" s="23"/>
      <c r="D41" s="23"/>
      <c r="E41" s="23"/>
      <c r="F41" s="23"/>
      <c r="G41" s="23"/>
      <c r="H41" s="1"/>
    </row>
    <row r="42" spans="1:13" x14ac:dyDescent="0.2">
      <c r="A42" s="21"/>
      <c r="B42" s="23" t="s">
        <v>1145</v>
      </c>
      <c r="C42" s="23"/>
      <c r="D42" s="23"/>
      <c r="E42" s="23"/>
      <c r="F42" s="23"/>
      <c r="G42" s="23"/>
      <c r="H42" s="1"/>
    </row>
    <row r="43" spans="1:13" x14ac:dyDescent="0.2">
      <c r="A43" s="21"/>
      <c r="B43" s="23" t="s">
        <v>1146</v>
      </c>
      <c r="C43" s="23"/>
      <c r="D43" s="23"/>
      <c r="E43" s="23"/>
      <c r="F43" s="23"/>
      <c r="G43" s="23"/>
      <c r="H43" s="1"/>
    </row>
    <row r="44" spans="1:13" x14ac:dyDescent="0.2">
      <c r="A44" s="21"/>
      <c r="B44" s="23" t="s">
        <v>1147</v>
      </c>
      <c r="C44" s="23"/>
      <c r="D44" s="23"/>
      <c r="E44" s="23"/>
      <c r="F44" s="23"/>
      <c r="G44" s="23"/>
      <c r="H44" s="1"/>
    </row>
    <row r="45" spans="1:13" ht="18" customHeight="1" x14ac:dyDescent="0.2">
      <c r="A45" s="21"/>
      <c r="B45" s="23" t="s">
        <v>1148</v>
      </c>
      <c r="C45" s="23"/>
      <c r="D45" s="23"/>
      <c r="E45" s="23"/>
      <c r="F45" s="23"/>
      <c r="G45" s="23"/>
      <c r="H45" s="1"/>
    </row>
    <row r="46" spans="1:13" x14ac:dyDescent="0.2">
      <c r="A46" s="21"/>
      <c r="B46" s="23" t="s">
        <v>1149</v>
      </c>
      <c r="C46" s="23"/>
      <c r="D46" s="23"/>
      <c r="E46" s="23"/>
      <c r="F46" s="23"/>
      <c r="G46" s="23"/>
      <c r="H46" s="1"/>
    </row>
    <row r="47" spans="1:13" x14ac:dyDescent="0.2">
      <c r="A47" s="21"/>
      <c r="B47" s="23"/>
      <c r="C47" s="23"/>
      <c r="D47" s="23"/>
      <c r="E47" s="23"/>
      <c r="F47" s="23"/>
      <c r="G47" s="23"/>
      <c r="H47" s="1"/>
    </row>
    <row r="48" spans="1:13" x14ac:dyDescent="0.2">
      <c r="A48" s="21"/>
      <c r="B48" s="23" t="s">
        <v>1151</v>
      </c>
      <c r="C48" s="24" t="s">
        <v>1152</v>
      </c>
      <c r="D48" s="23"/>
      <c r="E48" s="23"/>
      <c r="F48" s="23"/>
      <c r="G48" s="23"/>
      <c r="H48" s="1"/>
    </row>
    <row r="49" spans="1:8" x14ac:dyDescent="0.2">
      <c r="B49" s="25"/>
      <c r="C49" s="25"/>
      <c r="D49" s="25"/>
      <c r="E49" s="25"/>
      <c r="F49" s="25"/>
      <c r="G49" s="25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22" t="s">
        <v>1234</v>
      </c>
      <c r="B51" s="122"/>
      <c r="C51" s="122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  <row r="227" spans="1:8" x14ac:dyDescent="0.2">
      <c r="A227" s="1"/>
      <c r="B227" s="1"/>
      <c r="C227" s="1"/>
      <c r="D227" s="1"/>
      <c r="E227" s="1"/>
      <c r="F227" s="1"/>
      <c r="G227" s="1"/>
      <c r="H227" s="1"/>
    </row>
    <row r="228" spans="1:8" x14ac:dyDescent="0.2">
      <c r="A228" s="1"/>
      <c r="B228" s="1"/>
      <c r="C228" s="1"/>
      <c r="D228" s="1"/>
      <c r="E228" s="1"/>
      <c r="F228" s="1"/>
      <c r="G228" s="1"/>
      <c r="H228" s="1"/>
    </row>
    <row r="229" spans="1:8" x14ac:dyDescent="0.2">
      <c r="A229" s="1"/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1" spans="1:8" x14ac:dyDescent="0.2">
      <c r="A231" s="1"/>
      <c r="B231" s="1"/>
      <c r="C231" s="1"/>
      <c r="D231" s="1"/>
      <c r="E231" s="1"/>
      <c r="F231" s="1"/>
      <c r="G231" s="1"/>
      <c r="H231" s="1"/>
    </row>
    <row r="232" spans="1:8" x14ac:dyDescent="0.2">
      <c r="A232" s="1"/>
      <c r="B232" s="1"/>
      <c r="C232" s="1"/>
      <c r="D232" s="1"/>
      <c r="E232" s="1"/>
      <c r="F232" s="1"/>
      <c r="G232" s="1"/>
      <c r="H232" s="1"/>
    </row>
    <row r="233" spans="1:8" x14ac:dyDescent="0.2">
      <c r="A233" s="1"/>
      <c r="B233" s="1"/>
      <c r="C233" s="1"/>
      <c r="D233" s="1"/>
      <c r="E233" s="1"/>
      <c r="F233" s="1"/>
      <c r="G233" s="1"/>
      <c r="H233" s="1"/>
    </row>
    <row r="234" spans="1:8" x14ac:dyDescent="0.2">
      <c r="A234" s="1"/>
      <c r="B234" s="1"/>
      <c r="C234" s="1"/>
      <c r="D234" s="1"/>
      <c r="E234" s="1"/>
      <c r="F234" s="1"/>
      <c r="G234" s="1"/>
      <c r="H234" s="1"/>
    </row>
    <row r="235" spans="1:8" x14ac:dyDescent="0.2">
      <c r="A235" s="1"/>
      <c r="B235" s="1"/>
      <c r="C235" s="1"/>
      <c r="D235" s="1"/>
      <c r="E235" s="1"/>
      <c r="F235" s="1"/>
      <c r="G235" s="1"/>
      <c r="H235" s="1"/>
    </row>
    <row r="236" spans="1:8" x14ac:dyDescent="0.2">
      <c r="A236" s="1"/>
      <c r="B236" s="1"/>
      <c r="C236" s="1"/>
      <c r="D236" s="1"/>
      <c r="E236" s="1"/>
      <c r="F236" s="1"/>
      <c r="G236" s="1"/>
      <c r="H236" s="1"/>
    </row>
    <row r="237" spans="1:8" x14ac:dyDescent="0.2">
      <c r="A237" s="1"/>
      <c r="B237" s="1"/>
      <c r="C237" s="1"/>
      <c r="D237" s="1"/>
      <c r="E237" s="1"/>
      <c r="F237" s="1"/>
      <c r="G237" s="1"/>
      <c r="H237" s="1"/>
    </row>
    <row r="238" spans="1:8" x14ac:dyDescent="0.2">
      <c r="A238" s="1"/>
      <c r="B238" s="1"/>
      <c r="C238" s="1"/>
      <c r="D238" s="1"/>
      <c r="E238" s="1"/>
      <c r="F238" s="1"/>
      <c r="G238" s="1"/>
      <c r="H238" s="1"/>
    </row>
    <row r="239" spans="1:8" x14ac:dyDescent="0.2">
      <c r="A239" s="1"/>
      <c r="B239" s="1"/>
      <c r="C239" s="1"/>
      <c r="D239" s="1"/>
      <c r="E239" s="1"/>
      <c r="F239" s="1"/>
      <c r="G239" s="1"/>
      <c r="H239" s="1"/>
    </row>
    <row r="240" spans="1:8" x14ac:dyDescent="0.2">
      <c r="A240" s="1"/>
      <c r="B240" s="1"/>
      <c r="C240" s="1"/>
      <c r="D240" s="1"/>
      <c r="E240" s="1"/>
      <c r="F240" s="1"/>
      <c r="G240" s="1"/>
      <c r="H240" s="1"/>
    </row>
    <row r="241" spans="1:8" x14ac:dyDescent="0.2">
      <c r="A241" s="1"/>
      <c r="B241" s="1"/>
      <c r="C241" s="1"/>
      <c r="D241" s="1"/>
      <c r="E241" s="1"/>
      <c r="F241" s="1"/>
      <c r="G241" s="1"/>
      <c r="H241" s="1"/>
    </row>
    <row r="242" spans="1:8" x14ac:dyDescent="0.2">
      <c r="A242" s="1"/>
      <c r="B242" s="1"/>
      <c r="C242" s="1"/>
      <c r="D242" s="1"/>
      <c r="E242" s="1"/>
      <c r="F242" s="1"/>
      <c r="G242" s="1"/>
      <c r="H242" s="1"/>
    </row>
    <row r="243" spans="1:8" x14ac:dyDescent="0.2">
      <c r="A243" s="1"/>
      <c r="B243" s="1"/>
      <c r="C243" s="1"/>
      <c r="D243" s="1"/>
      <c r="E243" s="1"/>
      <c r="F243" s="1"/>
      <c r="G243" s="1"/>
      <c r="H243" s="1"/>
    </row>
    <row r="244" spans="1:8" x14ac:dyDescent="0.2">
      <c r="A244" s="1"/>
      <c r="B244" s="1"/>
      <c r="C244" s="1"/>
      <c r="D244" s="1"/>
      <c r="E244" s="1"/>
      <c r="F244" s="1"/>
      <c r="G244" s="1"/>
      <c r="H244" s="1"/>
    </row>
    <row r="245" spans="1:8" x14ac:dyDescent="0.2">
      <c r="A245" s="1"/>
      <c r="B245" s="1"/>
      <c r="C245" s="1"/>
      <c r="D245" s="1"/>
      <c r="E245" s="1"/>
      <c r="F245" s="1"/>
      <c r="G245" s="1"/>
      <c r="H245" s="1"/>
    </row>
    <row r="246" spans="1:8" x14ac:dyDescent="0.2">
      <c r="A246" s="1"/>
      <c r="B246" s="1"/>
      <c r="C246" s="1"/>
      <c r="D246" s="1"/>
      <c r="E246" s="1"/>
      <c r="F246" s="1"/>
      <c r="G246" s="1"/>
      <c r="H246" s="1"/>
    </row>
    <row r="247" spans="1:8" x14ac:dyDescent="0.2">
      <c r="A247" s="1"/>
      <c r="B247" s="1"/>
      <c r="C247" s="1"/>
      <c r="D247" s="1"/>
      <c r="E247" s="1"/>
      <c r="F247" s="1"/>
      <c r="G247" s="1"/>
      <c r="H247" s="1"/>
    </row>
    <row r="248" spans="1:8" x14ac:dyDescent="0.2">
      <c r="A248" s="1"/>
      <c r="B248" s="1"/>
      <c r="C248" s="1"/>
      <c r="D248" s="1"/>
      <c r="E248" s="1"/>
      <c r="F248" s="1"/>
      <c r="G248" s="1"/>
      <c r="H248" s="1"/>
    </row>
    <row r="249" spans="1:8" x14ac:dyDescent="0.2">
      <c r="A249" s="1"/>
      <c r="B249" s="1"/>
      <c r="C249" s="1"/>
      <c r="D249" s="1"/>
      <c r="E249" s="1"/>
      <c r="F249" s="1"/>
      <c r="G249" s="1"/>
      <c r="H249" s="1"/>
    </row>
    <row r="250" spans="1:8" x14ac:dyDescent="0.2">
      <c r="A250" s="1"/>
      <c r="B250" s="1"/>
      <c r="C250" s="1"/>
      <c r="D250" s="1"/>
      <c r="E250" s="1"/>
      <c r="F250" s="1"/>
      <c r="G250" s="1"/>
      <c r="H250" s="1"/>
    </row>
    <row r="251" spans="1:8" x14ac:dyDescent="0.2">
      <c r="A251" s="1"/>
      <c r="B251" s="1"/>
      <c r="C251" s="1"/>
      <c r="D251" s="1"/>
      <c r="E251" s="1"/>
      <c r="F251" s="1"/>
      <c r="G251" s="1"/>
      <c r="H251" s="1"/>
    </row>
    <row r="252" spans="1:8" x14ac:dyDescent="0.2">
      <c r="A252" s="1"/>
      <c r="B252" s="1"/>
      <c r="C252" s="1"/>
      <c r="D252" s="1"/>
      <c r="E252" s="1"/>
      <c r="F252" s="1"/>
      <c r="G252" s="1"/>
      <c r="H252" s="1"/>
    </row>
    <row r="253" spans="1:8" x14ac:dyDescent="0.2">
      <c r="A253" s="1"/>
      <c r="B253" s="1"/>
      <c r="C253" s="1"/>
      <c r="D253" s="1"/>
      <c r="E253" s="1"/>
      <c r="F253" s="1"/>
      <c r="G253" s="1"/>
      <c r="H253" s="1"/>
    </row>
    <row r="254" spans="1:8" x14ac:dyDescent="0.2">
      <c r="A254" s="1"/>
      <c r="B254" s="1"/>
      <c r="C254" s="1"/>
      <c r="D254" s="1"/>
      <c r="E254" s="1"/>
      <c r="F254" s="1"/>
      <c r="G254" s="1"/>
      <c r="H254" s="1"/>
    </row>
    <row r="255" spans="1:8" x14ac:dyDescent="0.2">
      <c r="A255" s="1"/>
      <c r="B255" s="1"/>
      <c r="C255" s="1"/>
      <c r="D255" s="1"/>
      <c r="E255" s="1"/>
      <c r="F255" s="1"/>
      <c r="G255" s="1"/>
      <c r="H255" s="1"/>
    </row>
    <row r="256" spans="1:8" x14ac:dyDescent="0.2">
      <c r="A256" s="1"/>
      <c r="B256" s="1"/>
      <c r="C256" s="1"/>
      <c r="D256" s="1"/>
      <c r="E256" s="1"/>
      <c r="F256" s="1"/>
      <c r="G256" s="1"/>
      <c r="H256" s="1"/>
    </row>
    <row r="257" spans="1:8" x14ac:dyDescent="0.2">
      <c r="A257" s="1"/>
      <c r="B257" s="1"/>
      <c r="C257" s="1"/>
      <c r="D257" s="1"/>
      <c r="E257" s="1"/>
      <c r="F257" s="1"/>
      <c r="G257" s="1"/>
      <c r="H257" s="1"/>
    </row>
    <row r="258" spans="1:8" x14ac:dyDescent="0.2">
      <c r="A258" s="1"/>
      <c r="B258" s="1"/>
      <c r="C258" s="1"/>
      <c r="D258" s="1"/>
      <c r="E258" s="1"/>
      <c r="F258" s="1"/>
      <c r="G258" s="1"/>
      <c r="H258" s="1"/>
    </row>
    <row r="259" spans="1:8" x14ac:dyDescent="0.2">
      <c r="A259" s="1"/>
      <c r="B259" s="1"/>
      <c r="C259" s="1"/>
      <c r="D259" s="1"/>
      <c r="E259" s="1"/>
      <c r="F259" s="1"/>
      <c r="G259" s="1"/>
      <c r="H259" s="1"/>
    </row>
    <row r="260" spans="1:8" x14ac:dyDescent="0.2">
      <c r="A260" s="1"/>
      <c r="B260" s="1"/>
      <c r="C260" s="1"/>
      <c r="D260" s="1"/>
      <c r="E260" s="1"/>
      <c r="F260" s="1"/>
      <c r="G260" s="1"/>
      <c r="H260" s="1"/>
    </row>
    <row r="261" spans="1:8" x14ac:dyDescent="0.2">
      <c r="A261" s="1"/>
      <c r="B261" s="1"/>
      <c r="C261" s="1"/>
      <c r="D261" s="1"/>
      <c r="E261" s="1"/>
      <c r="F261" s="1"/>
      <c r="G261" s="1"/>
      <c r="H261" s="1"/>
    </row>
    <row r="262" spans="1:8" x14ac:dyDescent="0.2">
      <c r="A262" s="1"/>
      <c r="B262" s="1"/>
      <c r="C262" s="1"/>
      <c r="D262" s="1"/>
      <c r="E262" s="1"/>
      <c r="F262" s="1"/>
      <c r="G262" s="1"/>
      <c r="H262" s="1"/>
    </row>
    <row r="263" spans="1:8" x14ac:dyDescent="0.2">
      <c r="A263" s="1"/>
      <c r="B263" s="1"/>
      <c r="C263" s="1"/>
      <c r="D263" s="1"/>
      <c r="E263" s="1"/>
      <c r="F263" s="1"/>
      <c r="G263" s="1"/>
      <c r="H263" s="1"/>
    </row>
    <row r="264" spans="1:8" x14ac:dyDescent="0.2">
      <c r="A264" s="1"/>
      <c r="B264" s="1"/>
      <c r="C264" s="1"/>
      <c r="D264" s="1"/>
      <c r="E264" s="1"/>
      <c r="F264" s="1"/>
      <c r="G264" s="1"/>
      <c r="H264" s="1"/>
    </row>
    <row r="265" spans="1:8" x14ac:dyDescent="0.2">
      <c r="A265" s="1"/>
      <c r="B265" s="1"/>
      <c r="C265" s="1"/>
      <c r="D265" s="1"/>
      <c r="E265" s="1"/>
      <c r="F265" s="1"/>
      <c r="G265" s="1"/>
      <c r="H265" s="1"/>
    </row>
    <row r="266" spans="1:8" x14ac:dyDescent="0.2">
      <c r="A266" s="1"/>
      <c r="B266" s="1"/>
      <c r="C266" s="1"/>
      <c r="D266" s="1"/>
      <c r="E266" s="1"/>
      <c r="F266" s="1"/>
      <c r="G266" s="1"/>
      <c r="H266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A268" s="1"/>
      <c r="B268" s="1"/>
      <c r="C268" s="1"/>
      <c r="D268" s="1"/>
      <c r="E268" s="1"/>
      <c r="F268" s="1"/>
      <c r="G268" s="1"/>
      <c r="H268" s="1"/>
    </row>
    <row r="269" spans="1:8" x14ac:dyDescent="0.2">
      <c r="A269" s="1"/>
      <c r="B269" s="1"/>
      <c r="C269" s="1"/>
      <c r="D269" s="1"/>
      <c r="E269" s="1"/>
      <c r="F269" s="1"/>
      <c r="G269" s="1"/>
      <c r="H269" s="1"/>
    </row>
    <row r="270" spans="1:8" x14ac:dyDescent="0.2">
      <c r="A270" s="1"/>
      <c r="B270" s="1"/>
      <c r="C270" s="1"/>
      <c r="D270" s="1"/>
      <c r="E270" s="1"/>
      <c r="F270" s="1"/>
      <c r="G270" s="1"/>
      <c r="H270" s="1"/>
    </row>
    <row r="271" spans="1:8" x14ac:dyDescent="0.2">
      <c r="A271" s="1"/>
      <c r="B271" s="1"/>
      <c r="C271" s="1"/>
      <c r="D271" s="1"/>
      <c r="E271" s="1"/>
      <c r="F271" s="1"/>
      <c r="G271" s="1"/>
      <c r="H271" s="1"/>
    </row>
    <row r="272" spans="1:8" x14ac:dyDescent="0.2">
      <c r="A272" s="1"/>
      <c r="B272" s="1"/>
      <c r="C272" s="1"/>
      <c r="D272" s="1"/>
      <c r="E272" s="1"/>
      <c r="F272" s="1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x14ac:dyDescent="0.2">
      <c r="A274" s="1"/>
      <c r="B274" s="1"/>
      <c r="C274" s="1"/>
      <c r="D274" s="1"/>
      <c r="E274" s="1"/>
      <c r="F274" s="1"/>
      <c r="G274" s="1"/>
      <c r="H274" s="1"/>
    </row>
    <row r="275" spans="1:8" x14ac:dyDescent="0.2">
      <c r="A275" s="1"/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78" spans="1:8" x14ac:dyDescent="0.2">
      <c r="A278" s="1"/>
      <c r="B278" s="1"/>
      <c r="C278" s="1"/>
      <c r="D278" s="1"/>
      <c r="E278" s="1"/>
      <c r="F278" s="1"/>
      <c r="G278" s="1"/>
      <c r="H278" s="1"/>
    </row>
    <row r="279" spans="1:8" x14ac:dyDescent="0.2">
      <c r="A279" s="1"/>
      <c r="B279" s="1"/>
      <c r="C279" s="1"/>
      <c r="D279" s="1"/>
      <c r="E279" s="1"/>
      <c r="F279" s="1"/>
      <c r="G279" s="1"/>
      <c r="H279" s="1"/>
    </row>
    <row r="280" spans="1:8" x14ac:dyDescent="0.2">
      <c r="A280" s="1"/>
      <c r="B280" s="1"/>
      <c r="C280" s="1"/>
      <c r="D280" s="1"/>
      <c r="E280" s="1"/>
      <c r="F280" s="1"/>
      <c r="G280" s="1"/>
      <c r="H280" s="1"/>
    </row>
    <row r="281" spans="1:8" x14ac:dyDescent="0.2">
      <c r="A281" s="1"/>
      <c r="B281" s="1"/>
      <c r="C281" s="1"/>
      <c r="D281" s="1"/>
      <c r="E281" s="1"/>
      <c r="F281" s="1"/>
      <c r="G281" s="1"/>
      <c r="H281" s="1"/>
    </row>
    <row r="282" spans="1:8" x14ac:dyDescent="0.2">
      <c r="A282" s="1"/>
      <c r="B282" s="1"/>
      <c r="C282" s="1"/>
      <c r="D282" s="1"/>
      <c r="E282" s="1"/>
      <c r="F282" s="1"/>
      <c r="G282" s="1"/>
      <c r="H282" s="1"/>
    </row>
    <row r="283" spans="1:8" x14ac:dyDescent="0.2">
      <c r="A283" s="1"/>
      <c r="B283" s="1"/>
      <c r="C283" s="1"/>
      <c r="D283" s="1"/>
      <c r="E283" s="1"/>
      <c r="F283" s="1"/>
      <c r="G283" s="1"/>
      <c r="H283" s="1"/>
    </row>
    <row r="284" spans="1:8" x14ac:dyDescent="0.2">
      <c r="A284" s="1"/>
      <c r="B284" s="1"/>
      <c r="C284" s="1"/>
      <c r="D284" s="1"/>
      <c r="E284" s="1"/>
      <c r="F284" s="1"/>
      <c r="G284" s="1"/>
      <c r="H284" s="1"/>
    </row>
    <row r="285" spans="1:8" x14ac:dyDescent="0.2">
      <c r="A285" s="1"/>
      <c r="B285" s="1"/>
      <c r="C285" s="1"/>
      <c r="D285" s="1"/>
      <c r="E285" s="1"/>
      <c r="F285" s="1"/>
      <c r="G285" s="1"/>
      <c r="H285" s="1"/>
    </row>
    <row r="286" spans="1:8" x14ac:dyDescent="0.2">
      <c r="A286" s="1"/>
      <c r="B286" s="1"/>
      <c r="C286" s="1"/>
      <c r="D286" s="1"/>
      <c r="E286" s="1"/>
      <c r="F286" s="1"/>
      <c r="G286" s="1"/>
      <c r="H286" s="1"/>
    </row>
    <row r="287" spans="1:8" x14ac:dyDescent="0.2">
      <c r="A287" s="1"/>
      <c r="B287" s="1"/>
      <c r="C287" s="1"/>
      <c r="D287" s="1"/>
      <c r="E287" s="1"/>
      <c r="F287" s="1"/>
      <c r="G287" s="1"/>
      <c r="H287" s="1"/>
    </row>
    <row r="288" spans="1:8" x14ac:dyDescent="0.2">
      <c r="A288" s="1"/>
      <c r="B288" s="1"/>
      <c r="C288" s="1"/>
      <c r="D288" s="1"/>
      <c r="E288" s="1"/>
      <c r="F288" s="1"/>
      <c r="G288" s="1"/>
      <c r="H288" s="1"/>
    </row>
    <row r="289" spans="1:8" x14ac:dyDescent="0.2">
      <c r="A289" s="1"/>
      <c r="B289" s="1"/>
      <c r="C289" s="1"/>
      <c r="D289" s="1"/>
      <c r="E289" s="1"/>
      <c r="F289" s="1"/>
      <c r="G289" s="1"/>
      <c r="H289" s="1"/>
    </row>
    <row r="290" spans="1:8" x14ac:dyDescent="0.2">
      <c r="A290" s="1"/>
      <c r="B290" s="1"/>
      <c r="C290" s="1"/>
      <c r="D290" s="1"/>
      <c r="E290" s="1"/>
      <c r="F290" s="1"/>
      <c r="G290" s="1"/>
      <c r="H290" s="1"/>
    </row>
    <row r="291" spans="1:8" x14ac:dyDescent="0.2">
      <c r="A291" s="1"/>
      <c r="B291" s="1"/>
      <c r="C291" s="1"/>
      <c r="D291" s="1"/>
      <c r="E291" s="1"/>
      <c r="F291" s="1"/>
      <c r="G291" s="1"/>
      <c r="H291" s="1"/>
    </row>
    <row r="292" spans="1:8" x14ac:dyDescent="0.2">
      <c r="A292" s="1"/>
      <c r="B292" s="1"/>
      <c r="C292" s="1"/>
      <c r="D292" s="1"/>
      <c r="E292" s="1"/>
      <c r="F292" s="1"/>
      <c r="G292" s="1"/>
      <c r="H292" s="1"/>
    </row>
    <row r="293" spans="1:8" x14ac:dyDescent="0.2">
      <c r="A293" s="1"/>
      <c r="B293" s="1"/>
      <c r="C293" s="1"/>
      <c r="D293" s="1"/>
      <c r="E293" s="1"/>
      <c r="F293" s="1"/>
      <c r="G293" s="1"/>
      <c r="H293" s="1"/>
    </row>
    <row r="294" spans="1:8" x14ac:dyDescent="0.2">
      <c r="A294" s="1"/>
      <c r="B294" s="1"/>
      <c r="C294" s="1"/>
      <c r="D294" s="1"/>
      <c r="E294" s="1"/>
      <c r="F294" s="1"/>
      <c r="G294" s="1"/>
      <c r="H294" s="1"/>
    </row>
    <row r="295" spans="1:8" x14ac:dyDescent="0.2">
      <c r="A295" s="1"/>
      <c r="B295" s="1"/>
      <c r="C295" s="1"/>
      <c r="D295" s="1"/>
      <c r="E295" s="1"/>
      <c r="F295" s="1"/>
      <c r="G295" s="1"/>
      <c r="H295" s="1"/>
    </row>
    <row r="296" spans="1:8" x14ac:dyDescent="0.2">
      <c r="A296" s="1"/>
      <c r="B296" s="1"/>
      <c r="C296" s="1"/>
      <c r="D296" s="1"/>
      <c r="E296" s="1"/>
      <c r="F296" s="1"/>
      <c r="G296" s="1"/>
      <c r="H296" s="1"/>
    </row>
    <row r="297" spans="1:8" x14ac:dyDescent="0.2">
      <c r="A297" s="1"/>
      <c r="B297" s="1"/>
      <c r="C297" s="1"/>
      <c r="D297" s="1"/>
      <c r="E297" s="1"/>
      <c r="F297" s="1"/>
      <c r="G297" s="1"/>
      <c r="H297" s="1"/>
    </row>
    <row r="298" spans="1:8" x14ac:dyDescent="0.2">
      <c r="A298" s="1"/>
      <c r="B298" s="1"/>
      <c r="C298" s="1"/>
      <c r="D298" s="1"/>
      <c r="E298" s="1"/>
      <c r="F298" s="1"/>
      <c r="G298" s="1"/>
      <c r="H298" s="1"/>
    </row>
    <row r="299" spans="1:8" x14ac:dyDescent="0.2">
      <c r="A299" s="1"/>
      <c r="B299" s="1"/>
      <c r="C299" s="1"/>
      <c r="D299" s="1"/>
      <c r="E299" s="1"/>
      <c r="F299" s="1"/>
      <c r="G299" s="1"/>
      <c r="H299" s="1"/>
    </row>
    <row r="300" spans="1:8" x14ac:dyDescent="0.2">
      <c r="A300" s="1"/>
      <c r="B300" s="1"/>
      <c r="C300" s="1"/>
      <c r="D300" s="1"/>
      <c r="E300" s="1"/>
      <c r="F300" s="1"/>
      <c r="G300" s="1"/>
      <c r="H300" s="1"/>
    </row>
    <row r="301" spans="1:8" x14ac:dyDescent="0.2">
      <c r="A301" s="1"/>
      <c r="B301" s="1"/>
      <c r="C301" s="1"/>
      <c r="D301" s="1"/>
      <c r="E301" s="1"/>
      <c r="F301" s="1"/>
      <c r="G301" s="1"/>
      <c r="H301" s="1"/>
    </row>
    <row r="302" spans="1:8" x14ac:dyDescent="0.2">
      <c r="A302" s="1"/>
      <c r="B302" s="1"/>
      <c r="C302" s="1"/>
      <c r="D302" s="1"/>
      <c r="E302" s="1"/>
      <c r="F302" s="1"/>
      <c r="G302" s="1"/>
      <c r="H302" s="1"/>
    </row>
    <row r="303" spans="1:8" x14ac:dyDescent="0.2">
      <c r="A303" s="1"/>
      <c r="B303" s="1"/>
      <c r="C303" s="1"/>
      <c r="D303" s="1"/>
      <c r="E303" s="1"/>
      <c r="F303" s="1"/>
      <c r="G303" s="1"/>
      <c r="H303" s="1"/>
    </row>
    <row r="304" spans="1:8" x14ac:dyDescent="0.2">
      <c r="A304" s="1"/>
      <c r="B304" s="1"/>
      <c r="C304" s="1"/>
      <c r="D304" s="1"/>
      <c r="E304" s="1"/>
      <c r="F304" s="1"/>
      <c r="G304" s="1"/>
      <c r="H304" s="1"/>
    </row>
    <row r="305" spans="1:8" x14ac:dyDescent="0.2">
      <c r="A305" s="1"/>
      <c r="B305" s="1"/>
      <c r="C305" s="1"/>
      <c r="D305" s="1"/>
      <c r="E305" s="1"/>
      <c r="F305" s="1"/>
      <c r="G305" s="1"/>
      <c r="H305" s="1"/>
    </row>
    <row r="306" spans="1:8" x14ac:dyDescent="0.2">
      <c r="A306" s="1"/>
      <c r="B306" s="1"/>
      <c r="C306" s="1"/>
      <c r="D306" s="1"/>
      <c r="E306" s="1"/>
      <c r="F306" s="1"/>
      <c r="G306" s="1"/>
      <c r="H306" s="1"/>
    </row>
    <row r="307" spans="1:8" x14ac:dyDescent="0.2">
      <c r="A307" s="1"/>
      <c r="B307" s="1"/>
      <c r="C307" s="1"/>
      <c r="D307" s="1"/>
      <c r="E307" s="1"/>
      <c r="F307" s="1"/>
      <c r="G307" s="1"/>
      <c r="H307" s="1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  <row r="331" spans="1:8" x14ac:dyDescent="0.2">
      <c r="A331" s="1"/>
      <c r="B331" s="1"/>
      <c r="C331" s="1"/>
      <c r="D331" s="1"/>
      <c r="E331" s="1"/>
      <c r="F331" s="1"/>
      <c r="G331" s="1"/>
      <c r="H331" s="1"/>
    </row>
    <row r="332" spans="1:8" x14ac:dyDescent="0.2">
      <c r="A332" s="1"/>
      <c r="B332" s="1"/>
      <c r="C332" s="1"/>
      <c r="D332" s="1"/>
      <c r="E332" s="1"/>
      <c r="F332" s="1"/>
      <c r="G332" s="1"/>
      <c r="H332" s="1"/>
    </row>
    <row r="333" spans="1:8" x14ac:dyDescent="0.2">
      <c r="A333" s="1"/>
      <c r="B333" s="1"/>
      <c r="C333" s="1"/>
      <c r="D333" s="1"/>
      <c r="E333" s="1"/>
      <c r="F333" s="1"/>
      <c r="G333" s="1"/>
      <c r="H333" s="1"/>
    </row>
    <row r="334" spans="1:8" x14ac:dyDescent="0.2">
      <c r="A334" s="1"/>
      <c r="B334" s="1"/>
      <c r="C334" s="1"/>
      <c r="D334" s="1"/>
      <c r="E334" s="1"/>
      <c r="F334" s="1"/>
      <c r="G334" s="1"/>
      <c r="H334" s="1"/>
    </row>
    <row r="335" spans="1:8" x14ac:dyDescent="0.2">
      <c r="A335" s="1"/>
      <c r="B335" s="1"/>
      <c r="C335" s="1"/>
      <c r="D335" s="1"/>
      <c r="E335" s="1"/>
      <c r="F335" s="1"/>
      <c r="G335" s="1"/>
      <c r="H335" s="1"/>
    </row>
    <row r="336" spans="1:8" x14ac:dyDescent="0.2">
      <c r="A336" s="1"/>
      <c r="B336" s="1"/>
      <c r="C336" s="1"/>
      <c r="D336" s="1"/>
      <c r="E336" s="1"/>
      <c r="F336" s="1"/>
      <c r="G336" s="1"/>
      <c r="H336" s="1"/>
    </row>
    <row r="337" spans="1:8" x14ac:dyDescent="0.2">
      <c r="A337" s="1"/>
      <c r="B337" s="1"/>
      <c r="C337" s="1"/>
      <c r="D337" s="1"/>
      <c r="E337" s="1"/>
      <c r="F337" s="1"/>
      <c r="G337" s="1"/>
      <c r="H337" s="1"/>
    </row>
    <row r="338" spans="1:8" x14ac:dyDescent="0.2">
      <c r="A338" s="1"/>
      <c r="B338" s="1"/>
      <c r="C338" s="1"/>
      <c r="D338" s="1"/>
      <c r="E338" s="1"/>
      <c r="F338" s="1"/>
      <c r="G338" s="1"/>
      <c r="H338" s="1"/>
    </row>
    <row r="339" spans="1:8" x14ac:dyDescent="0.2">
      <c r="A339" s="1"/>
      <c r="B339" s="1"/>
      <c r="C339" s="1"/>
      <c r="D339" s="1"/>
      <c r="E339" s="1"/>
      <c r="F339" s="1"/>
      <c r="G339" s="1"/>
      <c r="H339" s="1"/>
    </row>
    <row r="340" spans="1:8" x14ac:dyDescent="0.2">
      <c r="A340" s="1"/>
      <c r="B340" s="1"/>
      <c r="C340" s="1"/>
      <c r="D340" s="1"/>
      <c r="E340" s="1"/>
      <c r="F340" s="1"/>
      <c r="G340" s="1"/>
      <c r="H340" s="1"/>
    </row>
    <row r="341" spans="1:8" x14ac:dyDescent="0.2">
      <c r="A341" s="1"/>
      <c r="B341" s="1"/>
      <c r="C341" s="1"/>
      <c r="D341" s="1"/>
      <c r="E341" s="1"/>
      <c r="F341" s="1"/>
      <c r="G341" s="1"/>
      <c r="H341" s="1"/>
    </row>
    <row r="342" spans="1:8" x14ac:dyDescent="0.2">
      <c r="A342" s="1"/>
      <c r="B342" s="1"/>
      <c r="C342" s="1"/>
      <c r="D342" s="1"/>
      <c r="E342" s="1"/>
      <c r="F342" s="1"/>
      <c r="G342" s="1"/>
      <c r="H342" s="1"/>
    </row>
  </sheetData>
  <sheetProtection algorithmName="SHA-512" hashValue="hsO+7y9Z+BNstdgL5lBRNDEMvzQyMPI6MpGU55Z4yJe+pfCWSCS44oRG8o2S8WJMK7DUGLpYKWdfxCJky5VI0A==" saltValue="tuP/xX44CBSDeFqHVAOqiw==" spinCount="100000" sheet="1" objects="1" scenarios="1"/>
  <mergeCells count="2">
    <mergeCell ref="C3:E3"/>
    <mergeCell ref="A51:C51"/>
  </mergeCells>
  <hyperlinks>
    <hyperlink ref="C48" r:id="rId1"/>
    <hyperlink ref="A51:C51" location="Bestellformular!A1" display="weiter zum Bestellformular …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Normal="100" workbookViewId="0">
      <selection activeCell="B1" sqref="B1"/>
    </sheetView>
  </sheetViews>
  <sheetFormatPr baseColWidth="10" defaultRowHeight="14.25" x14ac:dyDescent="0.2"/>
  <cols>
    <col min="1" max="1" width="1.625" style="28" customWidth="1"/>
    <col min="2" max="2" width="3.125" style="28" customWidth="1"/>
    <col min="3" max="3" width="16" style="28" customWidth="1"/>
    <col min="4" max="4" width="11" style="28"/>
    <col min="5" max="5" width="12.625" style="28" customWidth="1"/>
    <col min="6" max="6" width="12.75" style="28" customWidth="1"/>
    <col min="7" max="8" width="11" style="28"/>
    <col min="9" max="9" width="18.375" style="28" customWidth="1"/>
    <col min="10" max="11" width="11" style="28"/>
    <col min="12" max="13" width="0" style="28" hidden="1" customWidth="1"/>
    <col min="14" max="16384" width="11" style="28"/>
  </cols>
  <sheetData>
    <row r="1" spans="1:13" x14ac:dyDescent="0.2">
      <c r="A1" s="99"/>
    </row>
    <row r="2" spans="1:13" ht="15.75" customHeight="1" x14ac:dyDescent="0.2">
      <c r="B2" s="39" t="s">
        <v>1143</v>
      </c>
      <c r="C2" s="40"/>
      <c r="D2" s="40"/>
      <c r="E2" s="40"/>
      <c r="F2" s="27"/>
      <c r="G2" s="27"/>
      <c r="H2" s="27"/>
      <c r="I2" s="27"/>
      <c r="J2" s="27"/>
    </row>
    <row r="3" spans="1:13" ht="15.75" customHeight="1" x14ac:dyDescent="0.2">
      <c r="L3" s="99">
        <v>1</v>
      </c>
    </row>
    <row r="4" spans="1:13" ht="15.75" customHeight="1" x14ac:dyDescent="0.2">
      <c r="B4" s="96" t="s">
        <v>1160</v>
      </c>
      <c r="C4" s="96"/>
      <c r="D4" s="96"/>
      <c r="E4" s="96"/>
      <c r="F4" s="96"/>
      <c r="G4" s="96"/>
      <c r="H4" s="96"/>
      <c r="I4" s="96"/>
      <c r="L4" s="32">
        <v>1</v>
      </c>
      <c r="M4" s="33"/>
    </row>
    <row r="5" spans="1:13" ht="9" customHeight="1" x14ac:dyDescent="0.2">
      <c r="B5" s="96"/>
      <c r="C5" s="29"/>
      <c r="D5" s="29"/>
      <c r="E5" s="29"/>
      <c r="F5" s="29"/>
      <c r="G5" s="29"/>
      <c r="H5" s="29"/>
      <c r="I5" s="29"/>
      <c r="J5" s="27"/>
      <c r="L5" s="28">
        <v>2</v>
      </c>
      <c r="M5" s="28" t="s">
        <v>1161</v>
      </c>
    </row>
    <row r="6" spans="1:13" ht="15.75" customHeight="1" x14ac:dyDescent="0.2">
      <c r="B6" s="96" t="s">
        <v>1164</v>
      </c>
      <c r="C6" s="96"/>
      <c r="D6" s="96">
        <f>VLOOKUP(L3,L4:M7,2)</f>
        <v>0</v>
      </c>
      <c r="E6" s="97" t="s">
        <v>1163</v>
      </c>
      <c r="F6" s="100"/>
      <c r="G6" s="96"/>
      <c r="H6" s="96"/>
      <c r="I6" s="96"/>
      <c r="L6" s="34">
        <v>3</v>
      </c>
      <c r="M6" s="35" t="s">
        <v>1162</v>
      </c>
    </row>
    <row r="7" spans="1:13" ht="9" customHeight="1" x14ac:dyDescent="0.2">
      <c r="B7" s="96"/>
      <c r="C7" s="29"/>
      <c r="D7" s="29"/>
      <c r="E7" s="29"/>
      <c r="F7" s="29"/>
      <c r="G7" s="29"/>
      <c r="H7" s="29"/>
      <c r="I7" s="29"/>
      <c r="J7" s="27"/>
      <c r="L7" s="36">
        <v>4</v>
      </c>
      <c r="M7" s="37" t="s">
        <v>1170</v>
      </c>
    </row>
    <row r="8" spans="1:13" ht="15.75" customHeight="1" x14ac:dyDescent="0.2">
      <c r="B8" s="96" t="s">
        <v>1250</v>
      </c>
      <c r="C8" s="96"/>
      <c r="D8" s="123"/>
      <c r="E8" s="123"/>
      <c r="F8" s="123"/>
      <c r="G8" s="123"/>
      <c r="H8" s="123"/>
      <c r="I8" s="123"/>
    </row>
    <row r="9" spans="1:13" ht="9" customHeight="1" x14ac:dyDescent="0.2">
      <c r="B9" s="96"/>
      <c r="C9" s="29"/>
      <c r="D9" s="29"/>
      <c r="E9" s="29"/>
      <c r="F9" s="29"/>
      <c r="G9" s="29"/>
      <c r="H9" s="29"/>
      <c r="I9" s="29"/>
      <c r="J9" s="27"/>
      <c r="L9" s="36"/>
      <c r="M9" s="37"/>
    </row>
    <row r="10" spans="1:13" ht="15.75" customHeight="1" x14ac:dyDescent="0.2">
      <c r="B10" s="96" t="s">
        <v>1165</v>
      </c>
      <c r="C10" s="96"/>
      <c r="D10" s="123"/>
      <c r="E10" s="123"/>
      <c r="F10" s="96" t="s">
        <v>1166</v>
      </c>
      <c r="G10" s="123"/>
      <c r="H10" s="123"/>
      <c r="I10" s="123"/>
    </row>
    <row r="11" spans="1:13" ht="9" customHeight="1" x14ac:dyDescent="0.2">
      <c r="B11" s="96"/>
      <c r="C11" s="29"/>
      <c r="D11" s="29"/>
      <c r="E11" s="29"/>
      <c r="F11" s="29"/>
      <c r="G11" s="29"/>
      <c r="H11" s="29"/>
      <c r="I11" s="29"/>
      <c r="J11" s="27"/>
      <c r="L11" s="36"/>
      <c r="M11" s="37"/>
    </row>
    <row r="12" spans="1:13" ht="15.75" customHeight="1" x14ac:dyDescent="0.2">
      <c r="B12" s="96" t="s">
        <v>1249</v>
      </c>
      <c r="C12" s="96"/>
      <c r="D12" s="123"/>
      <c r="E12" s="123"/>
      <c r="F12" s="123"/>
      <c r="G12" s="97" t="s">
        <v>1172</v>
      </c>
      <c r="H12" s="102"/>
      <c r="I12" s="96"/>
    </row>
    <row r="13" spans="1:13" ht="9" customHeight="1" x14ac:dyDescent="0.2">
      <c r="B13" s="96"/>
      <c r="C13" s="29"/>
      <c r="D13" s="29"/>
      <c r="E13" s="29"/>
      <c r="F13" s="29"/>
      <c r="G13" s="29"/>
      <c r="H13" s="29"/>
      <c r="I13" s="29"/>
      <c r="J13" s="27"/>
      <c r="L13" s="36"/>
      <c r="M13" s="37"/>
    </row>
    <row r="14" spans="1:13" ht="15.75" customHeight="1" x14ac:dyDescent="0.2">
      <c r="B14" s="96" t="s">
        <v>1167</v>
      </c>
      <c r="C14" s="96"/>
      <c r="D14" s="102"/>
      <c r="E14" s="97" t="s">
        <v>1168</v>
      </c>
      <c r="F14" s="123"/>
      <c r="G14" s="123"/>
      <c r="H14" s="123"/>
      <c r="I14" s="123"/>
    </row>
    <row r="15" spans="1:13" ht="9" customHeight="1" x14ac:dyDescent="0.2">
      <c r="B15" s="96"/>
      <c r="C15" s="29"/>
      <c r="D15" s="29"/>
      <c r="E15" s="29"/>
      <c r="F15" s="29"/>
      <c r="G15" s="29"/>
      <c r="H15" s="29"/>
      <c r="I15" s="29"/>
      <c r="J15" s="27"/>
      <c r="L15" s="36"/>
      <c r="M15" s="37"/>
    </row>
    <row r="16" spans="1:13" ht="15.75" customHeight="1" x14ac:dyDescent="0.2">
      <c r="B16" s="96" t="s">
        <v>1169</v>
      </c>
      <c r="C16" s="96"/>
      <c r="D16" s="125"/>
      <c r="E16" s="123"/>
      <c r="F16" s="123"/>
      <c r="G16" s="123"/>
      <c r="H16" s="123"/>
      <c r="I16" s="123"/>
    </row>
    <row r="17" spans="1:10" ht="9" customHeight="1" x14ac:dyDescent="0.2">
      <c r="B17" s="96"/>
      <c r="C17" s="29"/>
      <c r="D17" s="29"/>
      <c r="E17" s="29"/>
      <c r="F17" s="29"/>
      <c r="G17" s="29"/>
      <c r="H17" s="29"/>
      <c r="I17" s="29"/>
      <c r="J17" s="27"/>
    </row>
    <row r="18" spans="1:10" ht="15.75" customHeight="1" x14ac:dyDescent="0.2">
      <c r="B18" s="98" t="s">
        <v>1171</v>
      </c>
      <c r="C18" s="96"/>
      <c r="D18" s="96"/>
      <c r="E18" s="96"/>
      <c r="F18" s="96"/>
      <c r="G18" s="96"/>
      <c r="H18" s="96"/>
      <c r="I18" s="96"/>
    </row>
    <row r="20" spans="1:10" ht="15.75" customHeight="1" x14ac:dyDescent="0.2">
      <c r="C20" s="27"/>
      <c r="D20" s="27"/>
      <c r="E20" s="27"/>
      <c r="F20" s="27"/>
      <c r="G20" s="27"/>
      <c r="H20" s="27"/>
      <c r="I20" s="27"/>
      <c r="J20" s="27"/>
    </row>
    <row r="21" spans="1:10" ht="15.75" customHeight="1" x14ac:dyDescent="0.2">
      <c r="B21" s="39" t="s">
        <v>1159</v>
      </c>
      <c r="C21" s="40"/>
      <c r="D21" s="27"/>
      <c r="E21" s="27"/>
      <c r="F21" s="27"/>
      <c r="G21" s="27"/>
      <c r="H21" s="27"/>
      <c r="I21" s="27"/>
      <c r="J21" s="27"/>
    </row>
    <row r="22" spans="1:10" ht="15.75" customHeight="1" x14ac:dyDescent="0.2">
      <c r="C22" s="27"/>
      <c r="D22" s="27"/>
      <c r="E22" s="27"/>
      <c r="F22" s="27"/>
      <c r="G22" s="27"/>
      <c r="H22" s="27"/>
      <c r="I22" s="27"/>
      <c r="J22" s="27"/>
    </row>
    <row r="23" spans="1:10" ht="15.75" customHeight="1" x14ac:dyDescent="0.2">
      <c r="B23" s="27" t="s">
        <v>1223</v>
      </c>
      <c r="D23" s="27"/>
      <c r="E23" s="27"/>
      <c r="F23" s="27"/>
      <c r="G23" s="27"/>
      <c r="H23" s="27"/>
      <c r="I23" s="27"/>
      <c r="J23" s="27"/>
    </row>
    <row r="24" spans="1:10" ht="15.75" customHeight="1" x14ac:dyDescent="0.2">
      <c r="B24" s="27" t="s">
        <v>1224</v>
      </c>
      <c r="D24" s="27"/>
      <c r="E24" s="27"/>
      <c r="F24" s="27"/>
      <c r="G24" s="27"/>
      <c r="H24" s="27"/>
      <c r="I24" s="27"/>
      <c r="J24" s="27"/>
    </row>
    <row r="25" spans="1:10" ht="9" customHeight="1" x14ac:dyDescent="0.2">
      <c r="C25" s="27"/>
      <c r="D25" s="27"/>
      <c r="E25" s="27"/>
      <c r="F25" s="27"/>
      <c r="G25" s="27"/>
      <c r="H25" s="27"/>
      <c r="I25" s="27"/>
      <c r="J25" s="27"/>
    </row>
    <row r="26" spans="1:10" ht="15.75" customHeight="1" x14ac:dyDescent="0.2">
      <c r="C26" s="27"/>
      <c r="D26" s="27"/>
      <c r="E26" s="27"/>
      <c r="F26" s="27"/>
      <c r="G26" s="27"/>
      <c r="H26" s="27"/>
      <c r="I26" s="27"/>
      <c r="J26" s="27"/>
    </row>
    <row r="27" spans="1:10" ht="15.75" customHeight="1" x14ac:dyDescent="0.2">
      <c r="A27" s="99"/>
      <c r="B27" s="39" t="s">
        <v>1153</v>
      </c>
      <c r="C27" s="41"/>
      <c r="D27" s="27"/>
      <c r="E27" s="27"/>
      <c r="F27" s="27"/>
      <c r="G27" s="27"/>
      <c r="H27" s="27"/>
      <c r="I27" s="27"/>
      <c r="J27" s="27"/>
    </row>
    <row r="28" spans="1:10" ht="15.75" customHeight="1" x14ac:dyDescent="0.2">
      <c r="B28" s="38"/>
      <c r="C28" s="27"/>
      <c r="D28" s="27"/>
      <c r="E28" s="27"/>
      <c r="F28" s="27"/>
      <c r="G28" s="27"/>
      <c r="H28" s="27"/>
      <c r="I28" s="27"/>
      <c r="J28" s="27"/>
    </row>
    <row r="29" spans="1:10" ht="15.75" customHeight="1" x14ac:dyDescent="0.2">
      <c r="B29" s="29" t="s">
        <v>1312</v>
      </c>
      <c r="D29" s="27"/>
      <c r="E29" s="27"/>
      <c r="F29" s="27"/>
      <c r="G29" s="27"/>
      <c r="H29" s="27"/>
      <c r="I29" s="27"/>
      <c r="J29" s="27"/>
    </row>
    <row r="30" spans="1:10" ht="15.75" customHeight="1" x14ac:dyDescent="0.2">
      <c r="B30" s="29"/>
      <c r="D30" s="27"/>
      <c r="E30" s="27"/>
      <c r="F30" s="27"/>
      <c r="G30" s="27"/>
      <c r="H30" s="27"/>
      <c r="I30" s="27"/>
      <c r="J30" s="27"/>
    </row>
    <row r="31" spans="1:10" ht="15.75" customHeight="1" x14ac:dyDescent="0.2">
      <c r="B31" s="29" t="s">
        <v>1313</v>
      </c>
      <c r="D31" s="27"/>
      <c r="E31" s="27"/>
      <c r="F31" s="27"/>
      <c r="G31" s="27"/>
      <c r="H31" s="27"/>
      <c r="I31" s="27"/>
      <c r="J31" s="27"/>
    </row>
    <row r="32" spans="1:10" ht="15.75" customHeight="1" x14ac:dyDescent="0.2">
      <c r="B32" s="29" t="s">
        <v>1314</v>
      </c>
      <c r="D32" s="27"/>
      <c r="E32" s="27"/>
      <c r="F32" s="27"/>
      <c r="G32" s="27"/>
      <c r="H32" s="27"/>
      <c r="I32" s="27"/>
      <c r="J32" s="27"/>
    </row>
    <row r="33" spans="2:10" ht="15.75" customHeight="1" x14ac:dyDescent="0.2">
      <c r="B33" s="29" t="s">
        <v>1315</v>
      </c>
      <c r="D33" s="27"/>
      <c r="E33" s="27"/>
      <c r="F33" s="27"/>
      <c r="G33" s="27"/>
      <c r="H33" s="27"/>
      <c r="I33" s="27"/>
      <c r="J33" s="27"/>
    </row>
    <row r="34" spans="2:10" ht="9" customHeight="1" x14ac:dyDescent="0.2">
      <c r="C34" s="27"/>
      <c r="D34" s="27"/>
      <c r="E34" s="27"/>
      <c r="F34" s="27"/>
      <c r="G34" s="27"/>
      <c r="H34" s="27"/>
      <c r="I34" s="27"/>
      <c r="J34" s="27"/>
    </row>
    <row r="35" spans="2:10" ht="15.75" customHeight="1" x14ac:dyDescent="0.2">
      <c r="B35" s="29" t="s">
        <v>1316</v>
      </c>
      <c r="D35" s="27"/>
      <c r="E35" s="27"/>
      <c r="F35" s="27"/>
      <c r="G35" s="27"/>
      <c r="H35" s="27"/>
      <c r="I35" s="27"/>
      <c r="J35" s="27"/>
    </row>
    <row r="36" spans="2:10" ht="15.75" customHeight="1" x14ac:dyDescent="0.2">
      <c r="B36" s="29" t="s">
        <v>1154</v>
      </c>
      <c r="D36" s="27"/>
      <c r="E36" s="27"/>
      <c r="F36" s="27"/>
      <c r="G36" s="27"/>
      <c r="H36" s="27"/>
      <c r="I36" s="27"/>
      <c r="J36" s="27"/>
    </row>
    <row r="37" spans="2:10" ht="15.75" customHeight="1" x14ac:dyDescent="0.2">
      <c r="B37" s="30" t="s">
        <v>1155</v>
      </c>
      <c r="D37" s="27"/>
      <c r="E37" s="27"/>
      <c r="F37" s="27"/>
      <c r="G37" s="27"/>
      <c r="H37" s="27"/>
      <c r="I37" s="27"/>
      <c r="J37" s="27"/>
    </row>
    <row r="38" spans="2:10" ht="15.75" customHeight="1" x14ac:dyDescent="0.2">
      <c r="B38" s="30" t="s">
        <v>1156</v>
      </c>
      <c r="D38" s="27"/>
      <c r="E38" s="27"/>
      <c r="F38" s="27"/>
      <c r="G38" s="27"/>
      <c r="H38" s="27"/>
      <c r="I38" s="27"/>
      <c r="J38" s="27"/>
    </row>
    <row r="39" spans="2:10" ht="15.75" customHeight="1" x14ac:dyDescent="0.2">
      <c r="B39" s="30" t="s">
        <v>1157</v>
      </c>
      <c r="D39" s="27"/>
      <c r="E39" s="27"/>
      <c r="F39" s="27"/>
      <c r="G39" s="27"/>
      <c r="H39" s="27"/>
      <c r="I39" s="27"/>
      <c r="J39" s="27"/>
    </row>
    <row r="40" spans="2:10" ht="15.75" customHeight="1" x14ac:dyDescent="0.2">
      <c r="B40" s="30" t="s">
        <v>1158</v>
      </c>
      <c r="D40" s="27"/>
      <c r="E40" s="27"/>
      <c r="F40" s="27"/>
      <c r="G40" s="27"/>
      <c r="H40" s="27"/>
      <c r="I40" s="27"/>
      <c r="J40" s="27"/>
    </row>
    <row r="41" spans="2:10" ht="9" customHeight="1" x14ac:dyDescent="0.2">
      <c r="C41" s="27"/>
      <c r="D41" s="27"/>
      <c r="E41" s="27"/>
      <c r="F41" s="27"/>
      <c r="G41" s="27"/>
      <c r="H41" s="27"/>
      <c r="I41" s="27"/>
      <c r="J41" s="27"/>
    </row>
    <row r="42" spans="2:10" ht="15.75" customHeight="1" x14ac:dyDescent="0.2">
      <c r="B42" s="29" t="s">
        <v>1225</v>
      </c>
      <c r="D42" s="27"/>
      <c r="E42" s="27"/>
      <c r="F42" s="27"/>
      <c r="G42" s="27"/>
      <c r="H42" s="27"/>
      <c r="I42" s="27"/>
      <c r="J42" s="27"/>
    </row>
    <row r="43" spans="2:10" ht="15.75" customHeight="1" x14ac:dyDescent="0.2">
      <c r="B43" s="29" t="s">
        <v>1226</v>
      </c>
      <c r="D43" s="29"/>
      <c r="E43" s="29"/>
      <c r="F43" s="27"/>
      <c r="G43" s="27"/>
      <c r="H43" s="27"/>
      <c r="I43" s="27"/>
      <c r="J43" s="27"/>
    </row>
    <row r="44" spans="2:10" ht="15.75" customHeight="1" x14ac:dyDescent="0.2">
      <c r="B44" s="29" t="s">
        <v>1251</v>
      </c>
      <c r="D44" s="29"/>
      <c r="E44" s="29"/>
      <c r="F44" s="27"/>
      <c r="G44" s="27"/>
      <c r="H44" s="27"/>
      <c r="I44" s="27"/>
      <c r="J44" s="27"/>
    </row>
    <row r="45" spans="2:10" ht="9" customHeight="1" x14ac:dyDescent="0.2">
      <c r="C45" s="27"/>
      <c r="D45" s="27"/>
      <c r="E45" s="27"/>
      <c r="F45" s="27"/>
      <c r="G45" s="27"/>
      <c r="H45" s="27"/>
      <c r="I45" s="27"/>
      <c r="J45" s="27"/>
    </row>
    <row r="46" spans="2:10" ht="15.75" customHeight="1" x14ac:dyDescent="0.2">
      <c r="B46" s="101"/>
      <c r="C46" s="31" t="s">
        <v>1317</v>
      </c>
      <c r="E46" s="29"/>
      <c r="F46" s="27"/>
      <c r="G46" s="27"/>
      <c r="H46" s="27"/>
      <c r="I46" s="27"/>
      <c r="J46" s="27"/>
    </row>
    <row r="48" spans="2:10" ht="15.75" customHeight="1" x14ac:dyDescent="0.2">
      <c r="B48" s="124" t="s">
        <v>1245</v>
      </c>
      <c r="C48" s="124"/>
      <c r="D48" s="124"/>
      <c r="E48" s="124"/>
      <c r="F48" s="124"/>
    </row>
    <row r="50" spans="1:1" x14ac:dyDescent="0.2">
      <c r="A50" s="99"/>
    </row>
  </sheetData>
  <sheetProtection password="CC18" sheet="1" objects="1" scenarios="1"/>
  <mergeCells count="7">
    <mergeCell ref="D8:I8"/>
    <mergeCell ref="D12:F12"/>
    <mergeCell ref="B48:F48"/>
    <mergeCell ref="F14:I14"/>
    <mergeCell ref="G10:I10"/>
    <mergeCell ref="D10:E10"/>
    <mergeCell ref="D16:I16"/>
  </mergeCells>
  <hyperlinks>
    <hyperlink ref="B48:F48" location="Nutzungsvereinbarung!A144" display="weiter zur Nutzungsvereinbarung; Anhang Bestell-Liste ..."/>
  </hyperlinks>
  <printOptions horizontalCentered="1"/>
  <pageMargins left="0.59055118110236227" right="0.59055118110236227" top="0.59055118110236227" bottom="0.59055118110236227" header="0.31496062992125984" footer="0.31496062992125984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print="0" autoLine="0" autoPict="0">
                <anchor moveWithCells="1">
                  <from>
                    <xdr:col>2</xdr:col>
                    <xdr:colOff>1219200</xdr:colOff>
                    <xdr:row>4</xdr:row>
                    <xdr:rowOff>95250</xdr:rowOff>
                  </from>
                  <to>
                    <xdr:col>3</xdr:col>
                    <xdr:colOff>828675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64"/>
  <sheetViews>
    <sheetView showGridLines="0" zoomScaleNormal="100" workbookViewId="0">
      <selection activeCell="B1" sqref="B1"/>
    </sheetView>
  </sheetViews>
  <sheetFormatPr baseColWidth="10" defaultRowHeight="14.25" x14ac:dyDescent="0.2"/>
  <cols>
    <col min="1" max="1" width="1.625" customWidth="1"/>
    <col min="2" max="2" width="11" customWidth="1"/>
    <col min="3" max="3" width="2.5" customWidth="1"/>
    <col min="4" max="4" width="8.125" customWidth="1"/>
    <col min="5" max="5" width="6.625" customWidth="1"/>
    <col min="6" max="6" width="24.875" customWidth="1"/>
    <col min="7" max="7" width="3.375" customWidth="1"/>
    <col min="8" max="8" width="10.625" bestFit="1" customWidth="1"/>
    <col min="9" max="10" width="10.125" customWidth="1"/>
    <col min="11" max="19" width="11" hidden="1" customWidth="1"/>
  </cols>
  <sheetData>
    <row r="1" spans="1:13" x14ac:dyDescent="0.2">
      <c r="A1" s="80"/>
      <c r="B1" s="1"/>
      <c r="C1" s="1"/>
      <c r="D1" s="1"/>
      <c r="E1" s="1"/>
      <c r="F1" s="1"/>
      <c r="G1" s="1"/>
      <c r="H1" s="1"/>
      <c r="I1" s="1"/>
      <c r="J1" s="1"/>
      <c r="K1" s="81">
        <v>1</v>
      </c>
      <c r="L1" s="64">
        <v>1</v>
      </c>
      <c r="M1" s="62" t="s">
        <v>1177</v>
      </c>
    </row>
    <row r="2" spans="1:13" x14ac:dyDescent="0.2">
      <c r="A2" s="1"/>
      <c r="B2" s="1"/>
      <c r="C2" s="1"/>
      <c r="D2" s="1"/>
      <c r="E2" s="1"/>
      <c r="G2" s="1"/>
      <c r="H2" s="1"/>
      <c r="I2" s="1"/>
      <c r="J2" s="1"/>
      <c r="K2" s="55"/>
      <c r="L2" s="54">
        <v>2</v>
      </c>
      <c r="M2" s="63" t="s">
        <v>1176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x14ac:dyDescent="0.2">
      <c r="A4" s="1"/>
      <c r="B4" s="1"/>
      <c r="C4" s="1"/>
      <c r="D4" s="1"/>
      <c r="E4" s="1"/>
      <c r="G4" s="1"/>
      <c r="H4" s="1"/>
      <c r="I4" s="1"/>
      <c r="J4" s="1"/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3" x14ac:dyDescent="0.2">
      <c r="A6" s="9"/>
      <c r="B6" s="145" t="s">
        <v>0</v>
      </c>
      <c r="C6" s="145"/>
      <c r="D6" s="145"/>
      <c r="E6" s="145"/>
      <c r="F6" s="145"/>
      <c r="G6" s="145"/>
      <c r="H6" s="145"/>
      <c r="I6" s="145"/>
      <c r="J6" s="145"/>
    </row>
    <row r="7" spans="1:13" x14ac:dyDescent="0.2">
      <c r="A7" s="2"/>
      <c r="B7" s="146" t="s">
        <v>41</v>
      </c>
      <c r="C7" s="146"/>
      <c r="D7" s="146"/>
      <c r="E7" s="146"/>
      <c r="F7" s="146"/>
      <c r="G7" s="146"/>
      <c r="H7" s="146"/>
      <c r="I7" s="146"/>
      <c r="J7" s="146"/>
    </row>
    <row r="8" spans="1:13" x14ac:dyDescent="0.2">
      <c r="A8" s="2"/>
      <c r="B8" s="1"/>
      <c r="C8" s="1"/>
      <c r="D8" s="1"/>
      <c r="E8" s="1"/>
      <c r="F8" s="1"/>
      <c r="G8" s="1"/>
      <c r="H8" s="1"/>
      <c r="I8" s="1"/>
      <c r="J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3" ht="26.25" x14ac:dyDescent="0.4">
      <c r="A10" s="3"/>
      <c r="B10" s="147" t="s">
        <v>2</v>
      </c>
      <c r="C10" s="147"/>
      <c r="D10" s="147"/>
      <c r="E10" s="147"/>
      <c r="F10" s="147"/>
      <c r="G10" s="147"/>
      <c r="H10" s="147"/>
      <c r="I10" s="147"/>
      <c r="J10" s="147"/>
    </row>
    <row r="11" spans="1:13" ht="15" x14ac:dyDescent="0.2">
      <c r="A11" s="4"/>
      <c r="B11" s="1"/>
      <c r="C11" s="1"/>
      <c r="D11" s="1"/>
      <c r="E11" s="1"/>
      <c r="F11" s="1"/>
      <c r="G11" s="1"/>
      <c r="H11" s="1"/>
      <c r="I11" s="1"/>
      <c r="J11" s="1"/>
    </row>
    <row r="12" spans="1:13" ht="15.75" x14ac:dyDescent="0.25">
      <c r="A12" s="5"/>
      <c r="B12" s="148" t="s">
        <v>40</v>
      </c>
      <c r="C12" s="148"/>
      <c r="D12" s="148"/>
      <c r="E12" s="148"/>
      <c r="F12" s="148"/>
      <c r="G12" s="148"/>
      <c r="H12" s="148"/>
      <c r="I12" s="148"/>
      <c r="J12" s="148"/>
    </row>
    <row r="13" spans="1:13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3" x14ac:dyDescent="0.2">
      <c r="A14" s="10"/>
      <c r="B14" s="145" t="s">
        <v>3</v>
      </c>
      <c r="C14" s="145"/>
      <c r="D14" s="145"/>
      <c r="E14" s="145"/>
      <c r="F14" s="145"/>
      <c r="G14" s="145"/>
      <c r="H14" s="145"/>
      <c r="I14" s="145"/>
      <c r="J14" s="145"/>
    </row>
    <row r="15" spans="1:1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ht="15" x14ac:dyDescent="0.25">
      <c r="A16" s="7"/>
      <c r="C16" s="108" t="str">
        <f>IF(Bestellformular!D8="","",Bestellformular!D8)</f>
        <v/>
      </c>
      <c r="E16" s="94"/>
      <c r="F16" s="94"/>
      <c r="G16" s="94"/>
      <c r="H16" s="94"/>
      <c r="I16" s="95"/>
      <c r="J16" s="95"/>
    </row>
    <row r="17" spans="1:10" s="89" customFormat="1" ht="9" customHeight="1" x14ac:dyDescent="0.2">
      <c r="A17" s="88"/>
      <c r="B17" s="92"/>
      <c r="C17" s="93"/>
      <c r="D17" s="93"/>
      <c r="E17" s="93"/>
      <c r="F17" s="93"/>
      <c r="G17" s="93"/>
      <c r="H17" s="93"/>
      <c r="I17" s="88"/>
      <c r="J17" s="88"/>
    </row>
    <row r="18" spans="1:10" ht="14.25" customHeight="1" x14ac:dyDescent="0.2">
      <c r="A18" s="7"/>
      <c r="C18" s="91" t="str">
        <f>IF(Bestellformular!G10="","",Bestellformular!D6&amp;" "&amp;Bestellformular!F6&amp;" "&amp;Bestellformular!D10&amp;" "&amp;Bestellformular!G10)</f>
        <v/>
      </c>
      <c r="E18" s="91"/>
      <c r="F18" s="91"/>
      <c r="G18" s="91"/>
      <c r="H18" s="91"/>
      <c r="I18" s="1"/>
      <c r="J18" s="1"/>
    </row>
    <row r="19" spans="1:10" ht="14.25" customHeight="1" x14ac:dyDescent="0.2">
      <c r="A19" s="7"/>
      <c r="C19" s="91" t="str">
        <f>Bestellformular!D12&amp;" "&amp;Bestellformular!H12</f>
        <v xml:space="preserve"> </v>
      </c>
      <c r="E19" s="91"/>
      <c r="F19" s="91"/>
      <c r="G19" s="91"/>
      <c r="H19" s="91"/>
      <c r="I19" s="1"/>
      <c r="J19" s="1"/>
    </row>
    <row r="20" spans="1:10" ht="14.25" customHeight="1" x14ac:dyDescent="0.2">
      <c r="A20" s="7"/>
      <c r="C20" s="141" t="str">
        <f>IF(Bestellformular!D14="","",Bestellformular!D14)</f>
        <v/>
      </c>
      <c r="D20" s="141" t="str">
        <f>IF(Bestellformular!E14="","",Bestellformular!E14)</f>
        <v>Ort *</v>
      </c>
      <c r="E20" s="91" t="str">
        <f>IF(Bestellformular!F14="","",Bestellformular!F14)</f>
        <v/>
      </c>
      <c r="G20" s="91"/>
      <c r="H20" s="91"/>
      <c r="I20" s="1"/>
      <c r="J20" s="1"/>
    </row>
    <row r="21" spans="1:10" s="89" customFormat="1" ht="9" customHeight="1" x14ac:dyDescent="0.2">
      <c r="A21" s="88"/>
      <c r="B21" s="92"/>
      <c r="C21" s="93"/>
      <c r="D21" s="93"/>
      <c r="E21" s="93"/>
      <c r="F21" s="93"/>
      <c r="G21" s="93"/>
      <c r="H21" s="93"/>
      <c r="I21" s="88"/>
      <c r="J21" s="88"/>
    </row>
    <row r="22" spans="1:10" ht="14.25" customHeight="1" x14ac:dyDescent="0.2">
      <c r="A22" s="7"/>
      <c r="C22" s="91" t="str">
        <f>IF(Bestellformular!D16="","",Bestellformular!D16)</f>
        <v/>
      </c>
      <c r="E22" s="91"/>
      <c r="F22" s="91"/>
      <c r="G22" s="91"/>
      <c r="H22" s="91"/>
      <c r="I22" s="1"/>
      <c r="J22" s="1"/>
    </row>
    <row r="23" spans="1:10" s="89" customFormat="1" ht="14.25" customHeight="1" x14ac:dyDescent="0.2">
      <c r="A23" s="88"/>
      <c r="B23" s="92"/>
      <c r="C23" s="93"/>
      <c r="D23" s="93"/>
      <c r="E23" s="93"/>
      <c r="F23" s="93"/>
      <c r="G23" s="93"/>
      <c r="H23" s="93"/>
      <c r="I23" s="88"/>
      <c r="J23" s="88"/>
    </row>
    <row r="24" spans="1:10" x14ac:dyDescent="0.2">
      <c r="A24" s="7"/>
      <c r="B24" s="145" t="s">
        <v>4</v>
      </c>
      <c r="C24" s="145"/>
      <c r="D24" s="145"/>
      <c r="E24" s="145"/>
      <c r="F24" s="145"/>
      <c r="G24" s="145"/>
      <c r="H24" s="145"/>
      <c r="I24" s="145"/>
      <c r="J24" s="145"/>
    </row>
    <row r="25" spans="1:10" x14ac:dyDescent="0.2">
      <c r="A25" s="1"/>
      <c r="B25" s="145" t="s">
        <v>5</v>
      </c>
      <c r="C25" s="145"/>
      <c r="D25" s="145"/>
      <c r="E25" s="145"/>
      <c r="F25" s="145"/>
      <c r="G25" s="145"/>
      <c r="H25" s="145"/>
      <c r="I25" s="145"/>
      <c r="J25" s="145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x14ac:dyDescent="0.25">
      <c r="A27" s="5"/>
      <c r="B27" s="148" t="s">
        <v>1</v>
      </c>
      <c r="C27" s="148"/>
      <c r="D27" s="148"/>
      <c r="E27" s="148"/>
      <c r="F27" s="148"/>
      <c r="G27" s="148"/>
      <c r="H27" s="148"/>
      <c r="I27" s="148"/>
      <c r="J27" s="148"/>
    </row>
    <row r="28" spans="1:10" ht="15.75" customHeight="1" x14ac:dyDescent="0.25">
      <c r="A28" s="1"/>
      <c r="B28" s="148" t="s">
        <v>7</v>
      </c>
      <c r="C28" s="148"/>
      <c r="D28" s="148"/>
      <c r="E28" s="148"/>
      <c r="F28" s="148"/>
      <c r="G28" s="148"/>
      <c r="H28" s="148"/>
      <c r="I28" s="148"/>
      <c r="J28" s="148"/>
    </row>
    <row r="29" spans="1:10" ht="20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42" t="s">
        <v>6</v>
      </c>
      <c r="C30" s="142"/>
      <c r="D30" s="142"/>
      <c r="E30" s="142"/>
      <c r="F30" s="142"/>
      <c r="G30" s="142"/>
      <c r="H30" s="142"/>
      <c r="I30" s="142"/>
      <c r="J30" s="142"/>
    </row>
    <row r="31" spans="1:10" x14ac:dyDescent="0.2">
      <c r="A31" s="1"/>
      <c r="B31" s="1"/>
      <c r="C31" s="1"/>
      <c r="D31" s="11"/>
      <c r="E31" s="1"/>
      <c r="F31" s="1"/>
      <c r="G31" s="1"/>
      <c r="H31" s="1"/>
      <c r="I31" s="1"/>
      <c r="J31" s="1"/>
    </row>
    <row r="32" spans="1:10" x14ac:dyDescent="0.2">
      <c r="A32" s="1"/>
      <c r="B32" s="65" t="s">
        <v>1181</v>
      </c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2" t="s">
        <v>1182</v>
      </c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4" t="s">
        <v>8</v>
      </c>
      <c r="C35" s="6" t="str">
        <f>IF(I162&gt;0,"x","")</f>
        <v/>
      </c>
      <c r="D35" s="12" t="s">
        <v>10</v>
      </c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6" t="str">
        <f>IF(J162&gt;0,"x","")</f>
        <v/>
      </c>
      <c r="D36" s="12" t="s">
        <v>9</v>
      </c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4" t="s">
        <v>11</v>
      </c>
      <c r="C38" s="1"/>
      <c r="D38" s="12" t="s">
        <v>12</v>
      </c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80"/>
      <c r="B40" s="14" t="s">
        <v>13</v>
      </c>
      <c r="C40" s="1"/>
      <c r="D40" s="150" t="str">
        <f>IF(I162=0,"",I162)</f>
        <v/>
      </c>
      <c r="E40" s="151"/>
      <c r="F40" s="49" t="s">
        <v>1201</v>
      </c>
      <c r="G40" s="1"/>
      <c r="H40" s="1"/>
      <c r="I40" s="1"/>
      <c r="J40" s="1"/>
    </row>
    <row r="41" spans="1:10" x14ac:dyDescent="0.2">
      <c r="A41" s="1"/>
      <c r="B41" s="14"/>
      <c r="C41" s="1"/>
      <c r="D41" s="161" t="str">
        <f>IF(J162=0,"",J162)</f>
        <v/>
      </c>
      <c r="E41" s="161"/>
      <c r="F41" s="49" t="s">
        <v>1202</v>
      </c>
      <c r="G41" s="1"/>
      <c r="H41" s="1"/>
      <c r="I41" s="1"/>
      <c r="J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4" t="s">
        <v>1153</v>
      </c>
      <c r="C43" s="1"/>
      <c r="D43" s="1"/>
      <c r="E43" s="1"/>
      <c r="F43" s="1"/>
      <c r="G43" s="1"/>
      <c r="H43" s="1"/>
      <c r="I43" s="1"/>
      <c r="J43" s="1"/>
    </row>
    <row r="44" spans="1:10" ht="27" customHeight="1" x14ac:dyDescent="0.2">
      <c r="A44" s="1"/>
      <c r="B44" s="26" t="s">
        <v>14</v>
      </c>
      <c r="C44" s="90"/>
      <c r="D44" s="90"/>
      <c r="E44" s="90"/>
      <c r="F44" s="90"/>
      <c r="G44" s="152" t="str">
        <f>IF(Bestellformular!B46 = "","kein Bedarf","ja")</f>
        <v>kein Bedarf</v>
      </c>
      <c r="H44" s="152"/>
      <c r="J44" s="1"/>
    </row>
    <row r="45" spans="1:10" ht="11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4" t="s">
        <v>1187</v>
      </c>
      <c r="C46" s="1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65" t="s">
        <v>1183</v>
      </c>
      <c r="C47" s="1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49" t="s">
        <v>1184</v>
      </c>
      <c r="C48" s="1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49" t="s">
        <v>1185</v>
      </c>
      <c r="C49" s="1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2" t="s">
        <v>1186</v>
      </c>
      <c r="C50" s="1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">
      <c r="A52" s="80"/>
      <c r="B52" s="142" t="s">
        <v>15</v>
      </c>
      <c r="C52" s="142"/>
      <c r="D52" s="142"/>
      <c r="E52" s="142"/>
      <c r="F52" s="142"/>
      <c r="G52" s="142"/>
      <c r="H52" s="142"/>
      <c r="I52" s="142"/>
      <c r="J52" s="142"/>
    </row>
    <row r="53" spans="1:10" ht="10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49" t="s">
        <v>1188</v>
      </c>
      <c r="C54" s="1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8" t="s">
        <v>1189</v>
      </c>
      <c r="C55" s="1"/>
      <c r="D55" s="1"/>
      <c r="E55" s="1"/>
      <c r="F55" s="1"/>
      <c r="G55" s="1"/>
      <c r="H55" s="1"/>
      <c r="I55" s="1"/>
      <c r="J55" s="1"/>
    </row>
    <row r="56" spans="1:10" ht="9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8" t="s">
        <v>21</v>
      </c>
      <c r="C57" s="1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13" t="s">
        <v>22</v>
      </c>
      <c r="D58" s="1"/>
      <c r="E58" s="1"/>
      <c r="F58" s="1"/>
      <c r="G58" s="1"/>
      <c r="H58" s="12">
        <v>0.03</v>
      </c>
      <c r="I58" s="1" t="s">
        <v>1180</v>
      </c>
      <c r="J58" s="1"/>
    </row>
    <row r="59" spans="1:10" x14ac:dyDescent="0.2">
      <c r="A59" s="1"/>
      <c r="B59" s="1"/>
      <c r="C59" s="13" t="s">
        <v>23</v>
      </c>
      <c r="D59" s="1"/>
      <c r="E59" s="1"/>
      <c r="F59" s="1"/>
      <c r="G59" s="1"/>
      <c r="H59" s="12">
        <v>0.06</v>
      </c>
      <c r="I59" s="1" t="s">
        <v>1180</v>
      </c>
      <c r="J59" s="1"/>
    </row>
    <row r="60" spans="1:10" ht="19.5" customHeight="1" x14ac:dyDescent="0.2">
      <c r="A60" s="1"/>
      <c r="B60" s="49" t="s">
        <v>1190</v>
      </c>
      <c r="C60" s="13"/>
      <c r="D60" s="1"/>
      <c r="E60" s="1"/>
      <c r="F60" s="1"/>
      <c r="G60" s="1"/>
      <c r="H60" s="12"/>
      <c r="I60" s="1"/>
      <c r="J60" s="1"/>
    </row>
    <row r="61" spans="1:10" x14ac:dyDescent="0.2">
      <c r="A61" s="1"/>
      <c r="B61" s="49" t="s">
        <v>1191</v>
      </c>
      <c r="C61" s="13"/>
      <c r="D61" s="1"/>
      <c r="E61" s="1"/>
      <c r="F61" s="1"/>
      <c r="G61" s="1"/>
      <c r="H61" s="12"/>
      <c r="I61" s="1"/>
      <c r="J61" s="1"/>
    </row>
    <row r="62" spans="1:10" x14ac:dyDescent="0.2">
      <c r="A62" s="1"/>
      <c r="B62" s="49" t="s">
        <v>1199</v>
      </c>
      <c r="C62" s="13"/>
      <c r="D62" s="1"/>
      <c r="E62" s="1"/>
      <c r="F62" s="1"/>
      <c r="G62" s="1"/>
      <c r="H62" s="12"/>
      <c r="I62" s="1"/>
      <c r="J62" s="1"/>
    </row>
    <row r="63" spans="1:10" x14ac:dyDescent="0.2">
      <c r="A63" s="1"/>
      <c r="B63" s="49" t="s">
        <v>1200</v>
      </c>
      <c r="C63" s="13"/>
      <c r="D63" s="1"/>
      <c r="E63" s="1"/>
      <c r="F63" s="1"/>
      <c r="G63" s="1"/>
      <c r="H63" s="12"/>
      <c r="I63" s="1"/>
      <c r="J63" s="1"/>
    </row>
    <row r="64" spans="1:10" x14ac:dyDescent="0.2">
      <c r="A64" s="1"/>
      <c r="B64" s="12" t="s">
        <v>16</v>
      </c>
      <c r="C64" s="1"/>
      <c r="D64" s="1"/>
      <c r="E64" s="1"/>
      <c r="F64" s="1"/>
      <c r="G64" s="1"/>
      <c r="H64" s="1"/>
      <c r="I64" s="1"/>
      <c r="J64" s="1"/>
    </row>
    <row r="65" spans="1:17" ht="9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7" x14ac:dyDescent="0.2">
      <c r="A66" s="1"/>
      <c r="B66" s="12" t="s">
        <v>17</v>
      </c>
      <c r="C66" s="1"/>
      <c r="D66" s="1"/>
      <c r="E66" s="1"/>
      <c r="F66" s="1"/>
      <c r="G66" s="1"/>
      <c r="H66" s="48">
        <v>60</v>
      </c>
      <c r="I66" s="1" t="s">
        <v>18</v>
      </c>
      <c r="J66" s="1"/>
      <c r="Q66" s="69"/>
    </row>
    <row r="67" spans="1:17" x14ac:dyDescent="0.2">
      <c r="A67" s="1"/>
      <c r="B67" s="12" t="s">
        <v>19</v>
      </c>
      <c r="C67" s="1"/>
      <c r="D67" s="1"/>
      <c r="E67" s="1"/>
      <c r="F67" s="1"/>
      <c r="G67" s="1"/>
      <c r="H67" s="48">
        <f>O162</f>
        <v>0</v>
      </c>
      <c r="I67" s="1" t="s">
        <v>18</v>
      </c>
      <c r="J67" s="1"/>
      <c r="L67" s="68"/>
      <c r="M67" s="52"/>
      <c r="N67" s="57"/>
    </row>
    <row r="68" spans="1:17" x14ac:dyDescent="0.2">
      <c r="A68" s="1"/>
      <c r="B68" s="42" t="s">
        <v>20</v>
      </c>
      <c r="C68" s="43"/>
      <c r="D68" s="43"/>
      <c r="E68" s="43"/>
      <c r="F68" s="43"/>
      <c r="G68" s="43"/>
      <c r="H68" s="58">
        <f>S162</f>
        <v>0</v>
      </c>
      <c r="I68" s="43" t="s">
        <v>18</v>
      </c>
      <c r="J68" s="1"/>
      <c r="L68" s="68"/>
      <c r="M68" s="52"/>
      <c r="N68" s="57"/>
    </row>
    <row r="69" spans="1:17" ht="15" x14ac:dyDescent="0.25">
      <c r="A69" s="1"/>
      <c r="B69" s="14" t="s">
        <v>24</v>
      </c>
      <c r="C69" s="1"/>
      <c r="D69" s="1"/>
      <c r="E69" s="1"/>
      <c r="F69" s="1"/>
      <c r="G69" s="1"/>
      <c r="H69" s="59">
        <f>SUM(H66:H68)</f>
        <v>60</v>
      </c>
      <c r="I69" s="15" t="s">
        <v>18</v>
      </c>
      <c r="J69" s="1"/>
      <c r="L69" s="57"/>
      <c r="N69" s="57"/>
    </row>
    <row r="70" spans="1:17" ht="18" customHeight="1" x14ac:dyDescent="0.2">
      <c r="A70" s="1"/>
      <c r="B70" s="109" t="s">
        <v>1248</v>
      </c>
      <c r="C70" s="71"/>
      <c r="D70" s="71"/>
      <c r="E70" s="74">
        <v>0.15</v>
      </c>
      <c r="F70" s="70" t="s">
        <v>1206</v>
      </c>
      <c r="G70" s="71"/>
      <c r="H70" s="72">
        <f>IF(I162&gt;10000,((I162-10000)*H58*E70)*-1,0)+IF(J162&gt;10000,((J162-10000)*H59*E70)*-1,0)</f>
        <v>0</v>
      </c>
      <c r="I70" s="71" t="s">
        <v>18</v>
      </c>
      <c r="J70" s="1"/>
      <c r="L70" s="57"/>
      <c r="N70" s="57"/>
    </row>
    <row r="71" spans="1:17" ht="15" x14ac:dyDescent="0.25">
      <c r="A71" s="1"/>
      <c r="B71" s="14" t="s">
        <v>1205</v>
      </c>
      <c r="C71" s="15"/>
      <c r="D71" s="15"/>
      <c r="E71" s="73"/>
      <c r="F71" s="15"/>
      <c r="G71" s="15"/>
      <c r="H71" s="59">
        <f>SUM(H69:H70)</f>
        <v>60</v>
      </c>
      <c r="I71" s="15" t="s">
        <v>18</v>
      </c>
      <c r="J71" s="1"/>
      <c r="L71" s="57"/>
      <c r="N71" s="57"/>
    </row>
    <row r="72" spans="1:17" ht="9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7" x14ac:dyDescent="0.2">
      <c r="A73" s="1"/>
      <c r="B73" s="66" t="s">
        <v>25</v>
      </c>
      <c r="C73" s="44"/>
      <c r="D73" s="44"/>
      <c r="E73" s="44"/>
      <c r="F73" s="44"/>
      <c r="G73" s="1"/>
      <c r="H73" s="1"/>
      <c r="I73" s="1"/>
      <c r="J73" s="1"/>
    </row>
    <row r="74" spans="1:17" x14ac:dyDescent="0.2">
      <c r="A74" s="1"/>
      <c r="B74" s="14" t="s">
        <v>26</v>
      </c>
      <c r="C74" s="1"/>
      <c r="D74" s="1"/>
      <c r="E74" s="1"/>
      <c r="F74" s="1"/>
      <c r="G74" s="1"/>
      <c r="H74" s="1"/>
      <c r="I74" s="1"/>
      <c r="J74" s="1"/>
    </row>
    <row r="75" spans="1:1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7" x14ac:dyDescent="0.2">
      <c r="A76" s="80"/>
      <c r="B76" s="142" t="s">
        <v>27</v>
      </c>
      <c r="C76" s="142"/>
      <c r="D76" s="142"/>
      <c r="E76" s="142"/>
      <c r="F76" s="142"/>
      <c r="G76" s="142"/>
      <c r="H76" s="142"/>
      <c r="I76" s="142"/>
      <c r="J76" s="142"/>
    </row>
    <row r="77" spans="1:17" ht="9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7" x14ac:dyDescent="0.2">
      <c r="A78" s="1"/>
      <c r="B78" s="12" t="s">
        <v>28</v>
      </c>
      <c r="C78" s="1"/>
      <c r="D78" s="49" t="s">
        <v>1192</v>
      </c>
      <c r="F78" s="1"/>
      <c r="G78" s="1"/>
      <c r="H78" s="1"/>
      <c r="I78" s="1"/>
      <c r="J78" s="1"/>
    </row>
    <row r="79" spans="1:17" x14ac:dyDescent="0.2">
      <c r="A79" s="1"/>
      <c r="B79" s="1"/>
      <c r="C79" s="1"/>
      <c r="D79" s="49" t="s">
        <v>1193</v>
      </c>
      <c r="F79" s="1"/>
      <c r="G79" s="1"/>
      <c r="H79" s="1"/>
      <c r="I79" s="1"/>
      <c r="J79" s="1"/>
    </row>
    <row r="80" spans="1:17" x14ac:dyDescent="0.2">
      <c r="A80" s="1"/>
      <c r="B80" s="1"/>
      <c r="C80" s="1"/>
      <c r="D80" s="49" t="s">
        <v>1194</v>
      </c>
      <c r="F80" s="1"/>
      <c r="G80" s="1"/>
      <c r="H80" s="1"/>
      <c r="I80" s="1"/>
      <c r="J80" s="1"/>
    </row>
    <row r="81" spans="1:10" x14ac:dyDescent="0.2">
      <c r="A81" s="1"/>
      <c r="B81" s="1"/>
      <c r="C81" s="1"/>
      <c r="D81" s="49" t="s">
        <v>1195</v>
      </c>
      <c r="F81" s="1"/>
      <c r="G81" s="1"/>
      <c r="H81" s="1"/>
      <c r="I81" s="1"/>
      <c r="J81" s="1"/>
    </row>
    <row r="82" spans="1:10" ht="9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2" t="s">
        <v>29</v>
      </c>
      <c r="C83" s="1"/>
      <c r="D83" s="49" t="s">
        <v>1196</v>
      </c>
      <c r="F83" s="1"/>
      <c r="G83" s="1"/>
      <c r="H83" s="1"/>
      <c r="I83" s="1"/>
      <c r="J83" s="1"/>
    </row>
    <row r="84" spans="1:10" x14ac:dyDescent="0.2">
      <c r="A84" s="1"/>
      <c r="B84" s="1"/>
      <c r="C84" s="1"/>
      <c r="D84" s="49" t="s">
        <v>1211</v>
      </c>
      <c r="F84" s="1"/>
      <c r="G84" s="1"/>
      <c r="H84" s="1"/>
      <c r="I84" s="1"/>
      <c r="J84" s="1"/>
    </row>
    <row r="85" spans="1:10" x14ac:dyDescent="0.2">
      <c r="A85" s="1"/>
      <c r="B85" s="1"/>
      <c r="C85" s="1"/>
      <c r="D85" s="49" t="s">
        <v>1212</v>
      </c>
      <c r="F85" s="1"/>
      <c r="G85" s="1"/>
      <c r="H85" s="1"/>
      <c r="I85" s="1"/>
      <c r="J85" s="1"/>
    </row>
    <row r="86" spans="1:10" x14ac:dyDescent="0.2">
      <c r="A86" s="1"/>
      <c r="B86" s="1"/>
      <c r="C86" s="1"/>
      <c r="D86" s="49" t="s">
        <v>1197</v>
      </c>
      <c r="F86" s="1"/>
      <c r="G86" s="1"/>
      <c r="H86" s="1"/>
      <c r="I86" s="1"/>
      <c r="J86" s="1"/>
    </row>
    <row r="87" spans="1:10" x14ac:dyDescent="0.2">
      <c r="A87" s="1"/>
      <c r="B87" s="1"/>
      <c r="C87" s="1"/>
      <c r="D87" s="49" t="s">
        <v>1198</v>
      </c>
      <c r="F87" s="1"/>
      <c r="G87" s="1"/>
      <c r="H87" s="1"/>
      <c r="I87" s="1"/>
      <c r="J87" s="1"/>
    </row>
    <row r="88" spans="1:10" ht="9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2" t="s">
        <v>30</v>
      </c>
      <c r="C89" s="12"/>
      <c r="D89" s="49" t="s">
        <v>1207</v>
      </c>
      <c r="F89" s="1"/>
      <c r="G89" s="1"/>
      <c r="H89" s="1"/>
      <c r="I89" s="1"/>
      <c r="J89" s="1"/>
    </row>
    <row r="90" spans="1:10" x14ac:dyDescent="0.2">
      <c r="A90" s="1"/>
      <c r="B90" s="12"/>
      <c r="C90" s="12"/>
      <c r="D90" s="49" t="s">
        <v>1208</v>
      </c>
      <c r="F90" s="1"/>
      <c r="G90" s="1"/>
      <c r="H90" s="1"/>
      <c r="I90" s="1"/>
      <c r="J90" s="1"/>
    </row>
    <row r="91" spans="1:10" x14ac:dyDescent="0.2">
      <c r="A91" s="1"/>
      <c r="B91" s="12"/>
      <c r="C91" s="12"/>
      <c r="D91" s="49" t="s">
        <v>1209</v>
      </c>
      <c r="F91" s="1"/>
      <c r="G91" s="1"/>
      <c r="H91" s="1"/>
      <c r="I91" s="1"/>
      <c r="J91" s="1"/>
    </row>
    <row r="92" spans="1:10" x14ac:dyDescent="0.2">
      <c r="A92" s="1"/>
      <c r="B92" s="12"/>
      <c r="C92" s="12"/>
      <c r="D92" s="49" t="s">
        <v>1210</v>
      </c>
      <c r="F92" s="1"/>
      <c r="G92" s="1"/>
      <c r="H92" s="1"/>
      <c r="I92" s="1"/>
      <c r="J92" s="1"/>
    </row>
    <row r="93" spans="1:10" ht="9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2" t="s">
        <v>31</v>
      </c>
      <c r="C94" s="12"/>
      <c r="D94" s="49" t="s">
        <v>1213</v>
      </c>
      <c r="F94" s="1"/>
      <c r="G94" s="1"/>
      <c r="H94" s="1"/>
      <c r="I94" s="1"/>
      <c r="J94" s="1"/>
    </row>
    <row r="95" spans="1:10" x14ac:dyDescent="0.2">
      <c r="A95" s="1"/>
      <c r="B95" s="1"/>
      <c r="C95" s="1"/>
      <c r="D95" s="49" t="s">
        <v>1214</v>
      </c>
      <c r="F95" s="1"/>
      <c r="G95" s="1"/>
      <c r="H95" s="1"/>
      <c r="I95" s="1"/>
      <c r="J95" s="1"/>
    </row>
    <row r="96" spans="1:10" x14ac:dyDescent="0.2">
      <c r="A96" s="1"/>
      <c r="B96" s="1"/>
      <c r="C96" s="1"/>
      <c r="D96" s="49" t="s">
        <v>1215</v>
      </c>
      <c r="F96" s="1"/>
      <c r="G96" s="1"/>
      <c r="H96" s="1"/>
      <c r="I96" s="1"/>
      <c r="J96" s="1"/>
    </row>
    <row r="97" spans="1:10" x14ac:dyDescent="0.2">
      <c r="A97" s="1"/>
      <c r="B97" s="1"/>
      <c r="C97" s="1"/>
      <c r="D97" s="49" t="s">
        <v>1216</v>
      </c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49" t="s">
        <v>1217</v>
      </c>
      <c r="F98" s="1"/>
      <c r="G98" s="1"/>
      <c r="H98" s="1"/>
      <c r="I98" s="1"/>
      <c r="J98" s="1"/>
    </row>
    <row r="99" spans="1:10" ht="9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">
      <c r="A100" s="12"/>
      <c r="B100" s="12" t="s">
        <v>1173</v>
      </c>
      <c r="C100" s="12"/>
      <c r="D100" s="49" t="s">
        <v>1218</v>
      </c>
      <c r="F100" s="12"/>
      <c r="G100" s="12"/>
      <c r="H100" s="12"/>
      <c r="I100" s="12"/>
      <c r="J100" s="12"/>
    </row>
    <row r="101" spans="1:10" x14ac:dyDescent="0.2">
      <c r="A101" s="12"/>
      <c r="B101" s="12"/>
      <c r="C101" s="12"/>
      <c r="D101" s="49" t="s">
        <v>1219</v>
      </c>
      <c r="F101" s="12"/>
      <c r="G101" s="12"/>
      <c r="H101" s="12"/>
      <c r="I101" s="12"/>
      <c r="J101" s="12"/>
    </row>
    <row r="102" spans="1:10" x14ac:dyDescent="0.2">
      <c r="A102" s="12"/>
      <c r="B102" s="12"/>
      <c r="C102" s="12"/>
      <c r="D102" s="12" t="s">
        <v>1220</v>
      </c>
      <c r="F102" s="12"/>
      <c r="G102" s="12"/>
      <c r="H102" s="12"/>
      <c r="I102" s="12"/>
      <c r="J102" s="12"/>
    </row>
    <row r="103" spans="1:10" x14ac:dyDescent="0.2">
      <c r="A103" s="12"/>
      <c r="B103" s="12"/>
      <c r="C103" s="12"/>
      <c r="D103" s="12" t="s">
        <v>32</v>
      </c>
      <c r="F103" s="12"/>
      <c r="G103" s="12"/>
      <c r="H103" s="12"/>
      <c r="I103" s="12"/>
      <c r="J103" s="12"/>
    </row>
    <row r="104" spans="1:10" ht="9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">
      <c r="A105" s="12"/>
      <c r="B105" s="49" t="s">
        <v>1222</v>
      </c>
      <c r="C105" s="12"/>
      <c r="D105" s="12"/>
      <c r="E105" s="12"/>
      <c r="F105" s="12"/>
      <c r="G105" s="12"/>
      <c r="H105" s="12"/>
      <c r="I105" s="12"/>
      <c r="J105" s="12"/>
    </row>
    <row r="106" spans="1:10" x14ac:dyDescent="0.2">
      <c r="A106" s="12"/>
      <c r="B106" s="49" t="s">
        <v>1221</v>
      </c>
      <c r="C106" s="12"/>
      <c r="D106" s="12"/>
      <c r="E106" s="12"/>
      <c r="F106" s="12"/>
      <c r="G106" s="12"/>
      <c r="H106" s="12"/>
      <c r="I106" s="12"/>
      <c r="J106" s="12"/>
    </row>
    <row r="107" spans="1:10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x14ac:dyDescent="0.2">
      <c r="A108" s="1"/>
      <c r="B108" s="142" t="s">
        <v>33</v>
      </c>
      <c r="C108" s="142"/>
      <c r="D108" s="142"/>
      <c r="E108" s="142"/>
      <c r="F108" s="142"/>
      <c r="G108" s="142"/>
      <c r="H108" s="142"/>
      <c r="I108" s="142"/>
      <c r="J108" s="142"/>
    </row>
    <row r="109" spans="1:10" ht="10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">
      <c r="A110" s="12"/>
      <c r="B110" s="12" t="s">
        <v>34</v>
      </c>
      <c r="C110" s="12"/>
      <c r="D110" s="12"/>
      <c r="E110" s="12"/>
      <c r="F110" s="12"/>
      <c r="G110" s="12"/>
      <c r="H110" s="12"/>
      <c r="I110" s="12"/>
      <c r="J110" s="12"/>
    </row>
    <row r="111" spans="1:10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1:10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1:23" x14ac:dyDescent="0.2">
      <c r="A113" s="12"/>
      <c r="B113" s="149"/>
      <c r="C113" s="149"/>
      <c r="D113" s="45"/>
      <c r="E113" s="47"/>
      <c r="F113" s="47"/>
      <c r="G113" s="46"/>
      <c r="H113" s="46"/>
      <c r="I113" s="46"/>
      <c r="J113" s="12"/>
    </row>
    <row r="114" spans="1:23" x14ac:dyDescent="0.2">
      <c r="A114" s="12"/>
      <c r="B114" s="12" t="s">
        <v>35</v>
      </c>
      <c r="C114" s="12"/>
      <c r="D114" s="12"/>
      <c r="E114" s="12" t="s">
        <v>36</v>
      </c>
      <c r="F114" s="12"/>
      <c r="G114" s="12"/>
      <c r="H114" s="12"/>
      <c r="I114" s="12"/>
      <c r="J114" s="12"/>
    </row>
    <row r="115" spans="1:23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U115" t="s">
        <v>1246</v>
      </c>
    </row>
    <row r="116" spans="1:23" x14ac:dyDescent="0.2">
      <c r="A116" s="1"/>
      <c r="B116" s="142" t="s">
        <v>1257</v>
      </c>
      <c r="C116" s="142"/>
      <c r="D116" s="142"/>
      <c r="E116" s="142"/>
      <c r="F116" s="142"/>
      <c r="G116" s="142"/>
      <c r="H116" s="142"/>
      <c r="I116" s="142"/>
      <c r="J116" s="142"/>
      <c r="U116" t="s">
        <v>1261</v>
      </c>
    </row>
    <row r="117" spans="1:23" ht="10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U117" t="s">
        <v>1262</v>
      </c>
    </row>
    <row r="118" spans="1:23" x14ac:dyDescent="0.2">
      <c r="A118" s="12"/>
      <c r="B118" s="12" t="s">
        <v>37</v>
      </c>
      <c r="C118" s="12"/>
      <c r="D118" s="12"/>
      <c r="E118" s="12"/>
      <c r="F118" s="12"/>
      <c r="G118" s="12"/>
      <c r="H118" s="12"/>
      <c r="I118" s="12"/>
      <c r="J118" s="12"/>
    </row>
    <row r="119" spans="1:23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U119" s="126" t="s">
        <v>1247</v>
      </c>
      <c r="V119" s="126"/>
      <c r="W119" s="126"/>
    </row>
    <row r="120" spans="1:23" ht="38.25" x14ac:dyDescent="0.2">
      <c r="A120" s="12"/>
      <c r="B120" s="158" t="s">
        <v>1263</v>
      </c>
      <c r="C120" s="159"/>
      <c r="D120" s="160"/>
      <c r="E120" s="129" t="s">
        <v>39</v>
      </c>
      <c r="F120" s="130"/>
      <c r="G120" s="131"/>
      <c r="H120" s="60" t="s">
        <v>1174</v>
      </c>
      <c r="I120" s="61" t="s">
        <v>1179</v>
      </c>
      <c r="J120" s="61" t="s">
        <v>1178</v>
      </c>
      <c r="L120" t="s">
        <v>1203</v>
      </c>
      <c r="P120" t="s">
        <v>1204</v>
      </c>
    </row>
    <row r="121" spans="1:23" ht="27.75" customHeight="1" x14ac:dyDescent="0.2">
      <c r="A121" s="12"/>
      <c r="B121" s="155" t="s">
        <v>1264</v>
      </c>
      <c r="C121" s="156"/>
      <c r="D121" s="157"/>
      <c r="E121" s="132" t="s">
        <v>1265</v>
      </c>
      <c r="F121" s="133"/>
      <c r="G121" s="134"/>
      <c r="H121" s="56"/>
      <c r="I121" s="153" t="s">
        <v>1259</v>
      </c>
      <c r="J121" s="154"/>
      <c r="K121" s="115" t="s">
        <v>1266</v>
      </c>
    </row>
    <row r="122" spans="1:23" ht="16.5" customHeight="1" x14ac:dyDescent="0.2">
      <c r="A122" s="12"/>
      <c r="B122" s="143"/>
      <c r="C122" s="144"/>
      <c r="D122" s="42"/>
      <c r="E122" s="127" t="str">
        <f t="shared" ref="E122:E161" si="0">IF(B122="","",VLOOKUP(B122,Gemeinde,2,FALSE))</f>
        <v/>
      </c>
      <c r="F122" s="128"/>
      <c r="G122" s="42"/>
      <c r="H122" s="53" t="str">
        <f t="shared" ref="H122:H137" si="1">IF(B122="","",VLOOKUP(B122,Gemeinde,4,FALSE))</f>
        <v/>
      </c>
      <c r="I122" s="112"/>
      <c r="J122" s="112"/>
      <c r="L122">
        <f>IF(H122&lt;=2000,H122,0)</f>
        <v>0</v>
      </c>
      <c r="M122">
        <f>IF(H122&gt;2000,2000,0)</f>
        <v>2000</v>
      </c>
      <c r="N122">
        <f t="shared" ref="N122:N125" si="2">IF(H122="",0,IF(H122&gt;2000,H122-2000,0))</f>
        <v>0</v>
      </c>
      <c r="O122" s="67">
        <f>IF(I122="x",(L122*$H$58+M122*$H$58+N122*$H$58/2),0)</f>
        <v>0</v>
      </c>
      <c r="P122">
        <f>IF(H122&lt;=2000,H122,0)</f>
        <v>0</v>
      </c>
      <c r="Q122">
        <f>IF(H122&gt;2000,2000,0)</f>
        <v>2000</v>
      </c>
      <c r="R122">
        <f>IF(H122="",0,IF(H122&gt;2000,H122-2000,0))</f>
        <v>0</v>
      </c>
      <c r="S122" s="67">
        <f>IF(J122="x",(P122*$H$59+Q122*$H$59+R122*$H$59/2),0)</f>
        <v>0</v>
      </c>
    </row>
    <row r="123" spans="1:23" ht="16.5" customHeight="1" x14ac:dyDescent="0.2">
      <c r="A123" s="12"/>
      <c r="B123" s="135"/>
      <c r="C123" s="136"/>
      <c r="D123" s="50"/>
      <c r="E123" s="127" t="str">
        <f t="shared" si="0"/>
        <v/>
      </c>
      <c r="F123" s="128"/>
      <c r="G123" s="50"/>
      <c r="H123" s="53" t="str">
        <f t="shared" si="1"/>
        <v/>
      </c>
      <c r="I123" s="110"/>
      <c r="J123" s="110"/>
      <c r="L123">
        <f t="shared" ref="L123:L161" si="3">IF(H123&lt;=2000,H123,0)</f>
        <v>0</v>
      </c>
      <c r="M123">
        <f t="shared" ref="M123:M161" si="4">IF(H123&gt;2000,2000,0)</f>
        <v>2000</v>
      </c>
      <c r="N123">
        <f t="shared" si="2"/>
        <v>0</v>
      </c>
      <c r="O123" s="67">
        <f t="shared" ref="O123:O161" si="5">IF(I123="x",(L123*$H$58+M123*$H$58+N123*$H$58/2),0)</f>
        <v>0</v>
      </c>
      <c r="P123">
        <f t="shared" ref="P123:P161" si="6">IF(H123&lt;=2000,H123,0)</f>
        <v>0</v>
      </c>
      <c r="Q123">
        <f t="shared" ref="Q123:Q161" si="7">IF(H123&gt;2000,2000,0)</f>
        <v>2000</v>
      </c>
      <c r="R123">
        <f t="shared" ref="R123:R161" si="8">IF(H123="",0,IF(H123&gt;2000,H123-2000,0))</f>
        <v>0</v>
      </c>
      <c r="S123" s="67">
        <f t="shared" ref="S123:S161" si="9">IF(J123="x",(P123*$H$59+Q123*$H$59+R123*$H$59/2),0)</f>
        <v>0</v>
      </c>
    </row>
    <row r="124" spans="1:23" ht="16.5" customHeight="1" x14ac:dyDescent="0.2">
      <c r="A124" s="12"/>
      <c r="B124" s="135"/>
      <c r="C124" s="136"/>
      <c r="D124" s="50"/>
      <c r="E124" s="127" t="str">
        <f t="shared" si="0"/>
        <v/>
      </c>
      <c r="F124" s="128"/>
      <c r="G124" s="50"/>
      <c r="H124" s="53" t="str">
        <f t="shared" si="1"/>
        <v/>
      </c>
      <c r="I124" s="110"/>
      <c r="J124" s="110"/>
      <c r="L124">
        <f t="shared" si="3"/>
        <v>0</v>
      </c>
      <c r="M124">
        <f t="shared" si="4"/>
        <v>2000</v>
      </c>
      <c r="N124">
        <f t="shared" si="2"/>
        <v>0</v>
      </c>
      <c r="O124" s="67">
        <f t="shared" si="5"/>
        <v>0</v>
      </c>
      <c r="P124">
        <f t="shared" si="6"/>
        <v>0</v>
      </c>
      <c r="Q124">
        <f t="shared" si="7"/>
        <v>2000</v>
      </c>
      <c r="R124">
        <f t="shared" si="8"/>
        <v>0</v>
      </c>
      <c r="S124" s="67">
        <f t="shared" si="9"/>
        <v>0</v>
      </c>
    </row>
    <row r="125" spans="1:23" ht="16.5" customHeight="1" x14ac:dyDescent="0.2">
      <c r="A125" s="12"/>
      <c r="B125" s="135"/>
      <c r="C125" s="136"/>
      <c r="D125" s="50"/>
      <c r="E125" s="127" t="str">
        <f t="shared" si="0"/>
        <v/>
      </c>
      <c r="F125" s="128"/>
      <c r="G125" s="50"/>
      <c r="H125" s="53" t="str">
        <f t="shared" si="1"/>
        <v/>
      </c>
      <c r="I125" s="110"/>
      <c r="J125" s="110"/>
      <c r="L125">
        <f t="shared" si="3"/>
        <v>0</v>
      </c>
      <c r="M125">
        <f t="shared" si="4"/>
        <v>2000</v>
      </c>
      <c r="N125">
        <f t="shared" si="2"/>
        <v>0</v>
      </c>
      <c r="O125" s="67">
        <f t="shared" si="5"/>
        <v>0</v>
      </c>
      <c r="P125">
        <f t="shared" si="6"/>
        <v>0</v>
      </c>
      <c r="Q125">
        <f t="shared" si="7"/>
        <v>2000</v>
      </c>
      <c r="R125">
        <f t="shared" si="8"/>
        <v>0</v>
      </c>
      <c r="S125" s="67">
        <f t="shared" si="9"/>
        <v>0</v>
      </c>
    </row>
    <row r="126" spans="1:23" ht="16.5" customHeight="1" x14ac:dyDescent="0.2">
      <c r="A126" s="12"/>
      <c r="B126" s="135"/>
      <c r="C126" s="136"/>
      <c r="D126" s="50"/>
      <c r="E126" s="127" t="str">
        <f t="shared" si="0"/>
        <v/>
      </c>
      <c r="F126" s="128"/>
      <c r="G126" s="50"/>
      <c r="H126" s="53" t="str">
        <f t="shared" si="1"/>
        <v/>
      </c>
      <c r="I126" s="82"/>
      <c r="J126" s="110"/>
      <c r="L126">
        <f t="shared" si="3"/>
        <v>0</v>
      </c>
      <c r="M126">
        <f t="shared" si="4"/>
        <v>2000</v>
      </c>
      <c r="N126">
        <f>IF(H126="",0,IF(H126&gt;2000,H126-2000,0))</f>
        <v>0</v>
      </c>
      <c r="O126" s="67">
        <f t="shared" si="5"/>
        <v>0</v>
      </c>
      <c r="P126">
        <f t="shared" si="6"/>
        <v>0</v>
      </c>
      <c r="Q126">
        <f t="shared" si="7"/>
        <v>2000</v>
      </c>
      <c r="R126">
        <f t="shared" si="8"/>
        <v>0</v>
      </c>
      <c r="S126" s="67">
        <f t="shared" si="9"/>
        <v>0</v>
      </c>
    </row>
    <row r="127" spans="1:23" ht="16.5" customHeight="1" x14ac:dyDescent="0.2">
      <c r="A127" s="12"/>
      <c r="B127" s="135"/>
      <c r="C127" s="136"/>
      <c r="D127" s="50"/>
      <c r="E127" s="127" t="str">
        <f t="shared" si="0"/>
        <v/>
      </c>
      <c r="F127" s="128"/>
      <c r="G127" s="50"/>
      <c r="H127" s="53" t="str">
        <f t="shared" si="1"/>
        <v/>
      </c>
      <c r="I127" s="83"/>
      <c r="J127" s="113"/>
      <c r="L127">
        <f t="shared" si="3"/>
        <v>0</v>
      </c>
      <c r="M127">
        <f t="shared" si="4"/>
        <v>2000</v>
      </c>
      <c r="N127">
        <f t="shared" ref="N127:N161" si="10">IF(H127="",0,IF(H127&gt;2000,H127-2000,0))</f>
        <v>0</v>
      </c>
      <c r="O127" s="67">
        <f t="shared" si="5"/>
        <v>0</v>
      </c>
      <c r="P127">
        <f t="shared" si="6"/>
        <v>0</v>
      </c>
      <c r="Q127">
        <f t="shared" si="7"/>
        <v>2000</v>
      </c>
      <c r="R127">
        <f t="shared" si="8"/>
        <v>0</v>
      </c>
      <c r="S127" s="67">
        <f t="shared" si="9"/>
        <v>0</v>
      </c>
    </row>
    <row r="128" spans="1:23" ht="16.5" customHeight="1" x14ac:dyDescent="0.2">
      <c r="A128" s="12"/>
      <c r="B128" s="135"/>
      <c r="C128" s="136"/>
      <c r="D128" s="50"/>
      <c r="E128" s="127" t="str">
        <f t="shared" si="0"/>
        <v/>
      </c>
      <c r="F128" s="128"/>
      <c r="G128" s="50"/>
      <c r="H128" s="53" t="str">
        <f t="shared" si="1"/>
        <v/>
      </c>
      <c r="I128" s="83"/>
      <c r="J128" s="110"/>
      <c r="L128">
        <f t="shared" si="3"/>
        <v>0</v>
      </c>
      <c r="M128">
        <f t="shared" si="4"/>
        <v>2000</v>
      </c>
      <c r="N128">
        <f t="shared" si="10"/>
        <v>0</v>
      </c>
      <c r="O128" s="67">
        <f t="shared" si="5"/>
        <v>0</v>
      </c>
      <c r="P128">
        <f t="shared" si="6"/>
        <v>0</v>
      </c>
      <c r="Q128">
        <f t="shared" si="7"/>
        <v>2000</v>
      </c>
      <c r="R128">
        <f t="shared" si="8"/>
        <v>0</v>
      </c>
      <c r="S128" s="67">
        <f t="shared" si="9"/>
        <v>0</v>
      </c>
    </row>
    <row r="129" spans="1:19" ht="16.5" customHeight="1" x14ac:dyDescent="0.2">
      <c r="A129" s="12"/>
      <c r="B129" s="135"/>
      <c r="C129" s="136"/>
      <c r="D129" s="50"/>
      <c r="E129" s="127" t="str">
        <f t="shared" si="0"/>
        <v/>
      </c>
      <c r="F129" s="128"/>
      <c r="G129" s="50"/>
      <c r="H129" s="53" t="str">
        <f t="shared" si="1"/>
        <v/>
      </c>
      <c r="I129" s="113"/>
      <c r="J129" s="113"/>
      <c r="L129">
        <f t="shared" si="3"/>
        <v>0</v>
      </c>
      <c r="M129">
        <f t="shared" si="4"/>
        <v>2000</v>
      </c>
      <c r="N129">
        <f t="shared" si="10"/>
        <v>0</v>
      </c>
      <c r="O129" s="67">
        <f t="shared" si="5"/>
        <v>0</v>
      </c>
      <c r="P129">
        <f t="shared" si="6"/>
        <v>0</v>
      </c>
      <c r="Q129">
        <f t="shared" si="7"/>
        <v>2000</v>
      </c>
      <c r="R129">
        <f t="shared" si="8"/>
        <v>0</v>
      </c>
      <c r="S129" s="67">
        <f t="shared" si="9"/>
        <v>0</v>
      </c>
    </row>
    <row r="130" spans="1:19" ht="16.5" customHeight="1" x14ac:dyDescent="0.2">
      <c r="A130" s="12"/>
      <c r="B130" s="135"/>
      <c r="C130" s="136"/>
      <c r="D130" s="50"/>
      <c r="E130" s="127" t="str">
        <f t="shared" si="0"/>
        <v/>
      </c>
      <c r="F130" s="128"/>
      <c r="G130" s="50"/>
      <c r="H130" s="53" t="str">
        <f t="shared" si="1"/>
        <v/>
      </c>
      <c r="I130" s="83"/>
      <c r="J130" s="110"/>
      <c r="L130">
        <f t="shared" si="3"/>
        <v>0</v>
      </c>
      <c r="M130">
        <f t="shared" si="4"/>
        <v>2000</v>
      </c>
      <c r="N130">
        <f t="shared" si="10"/>
        <v>0</v>
      </c>
      <c r="O130" s="67">
        <f t="shared" si="5"/>
        <v>0</v>
      </c>
      <c r="P130">
        <f t="shared" si="6"/>
        <v>0</v>
      </c>
      <c r="Q130">
        <f t="shared" si="7"/>
        <v>2000</v>
      </c>
      <c r="R130">
        <f t="shared" si="8"/>
        <v>0</v>
      </c>
      <c r="S130" s="67">
        <f t="shared" si="9"/>
        <v>0</v>
      </c>
    </row>
    <row r="131" spans="1:19" ht="16.5" customHeight="1" x14ac:dyDescent="0.2">
      <c r="A131" s="12"/>
      <c r="B131" s="135"/>
      <c r="C131" s="136"/>
      <c r="D131" s="50"/>
      <c r="E131" s="127" t="str">
        <f t="shared" si="0"/>
        <v/>
      </c>
      <c r="F131" s="128"/>
      <c r="G131" s="50"/>
      <c r="H131" s="53" t="str">
        <f t="shared" si="1"/>
        <v/>
      </c>
      <c r="I131" s="82"/>
      <c r="J131" s="110"/>
      <c r="L131">
        <f t="shared" si="3"/>
        <v>0</v>
      </c>
      <c r="M131">
        <f t="shared" si="4"/>
        <v>2000</v>
      </c>
      <c r="N131">
        <f t="shared" si="10"/>
        <v>0</v>
      </c>
      <c r="O131" s="67">
        <f t="shared" si="5"/>
        <v>0</v>
      </c>
      <c r="P131">
        <f t="shared" si="6"/>
        <v>0</v>
      </c>
      <c r="Q131">
        <f t="shared" si="7"/>
        <v>2000</v>
      </c>
      <c r="R131">
        <f t="shared" si="8"/>
        <v>0</v>
      </c>
      <c r="S131" s="67">
        <f t="shared" si="9"/>
        <v>0</v>
      </c>
    </row>
    <row r="132" spans="1:19" ht="16.5" customHeight="1" x14ac:dyDescent="0.2">
      <c r="A132" s="12"/>
      <c r="B132" s="135"/>
      <c r="C132" s="136"/>
      <c r="D132" s="50"/>
      <c r="E132" s="127" t="str">
        <f t="shared" si="0"/>
        <v/>
      </c>
      <c r="F132" s="128"/>
      <c r="G132" s="50"/>
      <c r="H132" s="53" t="str">
        <f t="shared" si="1"/>
        <v/>
      </c>
      <c r="I132" s="83"/>
      <c r="J132" s="110"/>
      <c r="L132">
        <f t="shared" si="3"/>
        <v>0</v>
      </c>
      <c r="M132">
        <f t="shared" si="4"/>
        <v>2000</v>
      </c>
      <c r="N132">
        <f t="shared" si="10"/>
        <v>0</v>
      </c>
      <c r="O132" s="67">
        <f t="shared" si="5"/>
        <v>0</v>
      </c>
      <c r="P132">
        <f t="shared" si="6"/>
        <v>0</v>
      </c>
      <c r="Q132">
        <f t="shared" si="7"/>
        <v>2000</v>
      </c>
      <c r="R132">
        <f t="shared" si="8"/>
        <v>0</v>
      </c>
      <c r="S132" s="67">
        <f t="shared" si="9"/>
        <v>0</v>
      </c>
    </row>
    <row r="133" spans="1:19" ht="16.5" customHeight="1" x14ac:dyDescent="0.2">
      <c r="A133" s="12"/>
      <c r="B133" s="135"/>
      <c r="C133" s="136"/>
      <c r="D133" s="75"/>
      <c r="E133" s="127" t="str">
        <f t="shared" si="0"/>
        <v/>
      </c>
      <c r="F133" s="128"/>
      <c r="G133" s="75"/>
      <c r="H133" s="53" t="str">
        <f t="shared" si="1"/>
        <v/>
      </c>
      <c r="I133" s="84"/>
      <c r="J133" s="111"/>
      <c r="L133">
        <f t="shared" si="3"/>
        <v>0</v>
      </c>
      <c r="M133">
        <f t="shared" si="4"/>
        <v>2000</v>
      </c>
      <c r="N133">
        <f t="shared" si="10"/>
        <v>0</v>
      </c>
      <c r="O133" s="67">
        <f t="shared" si="5"/>
        <v>0</v>
      </c>
      <c r="P133">
        <f t="shared" si="6"/>
        <v>0</v>
      </c>
      <c r="Q133">
        <f t="shared" si="7"/>
        <v>2000</v>
      </c>
      <c r="R133">
        <f t="shared" si="8"/>
        <v>0</v>
      </c>
      <c r="S133" s="67">
        <f t="shared" si="9"/>
        <v>0</v>
      </c>
    </row>
    <row r="134" spans="1:19" ht="16.5" customHeight="1" x14ac:dyDescent="0.2">
      <c r="A134" s="12"/>
      <c r="B134" s="135"/>
      <c r="C134" s="136"/>
      <c r="D134" s="75"/>
      <c r="E134" s="127" t="str">
        <f t="shared" si="0"/>
        <v/>
      </c>
      <c r="F134" s="128"/>
      <c r="G134" s="75"/>
      <c r="H134" s="53" t="str">
        <f t="shared" si="1"/>
        <v/>
      </c>
      <c r="I134" s="84"/>
      <c r="J134" s="111"/>
      <c r="L134">
        <f t="shared" si="3"/>
        <v>0</v>
      </c>
      <c r="M134">
        <f t="shared" si="4"/>
        <v>2000</v>
      </c>
      <c r="N134">
        <f t="shared" si="10"/>
        <v>0</v>
      </c>
      <c r="O134" s="67">
        <f t="shared" si="5"/>
        <v>0</v>
      </c>
      <c r="P134">
        <f t="shared" si="6"/>
        <v>0</v>
      </c>
      <c r="Q134">
        <f t="shared" si="7"/>
        <v>2000</v>
      </c>
      <c r="R134">
        <f t="shared" si="8"/>
        <v>0</v>
      </c>
      <c r="S134" s="67">
        <f t="shared" si="9"/>
        <v>0</v>
      </c>
    </row>
    <row r="135" spans="1:19" ht="16.5" customHeight="1" x14ac:dyDescent="0.2">
      <c r="A135" s="12"/>
      <c r="B135" s="135"/>
      <c r="C135" s="136"/>
      <c r="D135" s="75"/>
      <c r="E135" s="127" t="str">
        <f t="shared" si="0"/>
        <v/>
      </c>
      <c r="F135" s="128"/>
      <c r="G135" s="75"/>
      <c r="H135" s="53" t="str">
        <f t="shared" si="1"/>
        <v/>
      </c>
      <c r="I135" s="84"/>
      <c r="J135" s="111"/>
      <c r="L135">
        <f t="shared" si="3"/>
        <v>0</v>
      </c>
      <c r="M135">
        <f t="shared" si="4"/>
        <v>2000</v>
      </c>
      <c r="N135">
        <f t="shared" si="10"/>
        <v>0</v>
      </c>
      <c r="O135" s="67">
        <f t="shared" si="5"/>
        <v>0</v>
      </c>
      <c r="P135">
        <f t="shared" si="6"/>
        <v>0</v>
      </c>
      <c r="Q135">
        <f t="shared" si="7"/>
        <v>2000</v>
      </c>
      <c r="R135">
        <f t="shared" si="8"/>
        <v>0</v>
      </c>
      <c r="S135" s="67">
        <f t="shared" si="9"/>
        <v>0</v>
      </c>
    </row>
    <row r="136" spans="1:19" ht="16.5" customHeight="1" x14ac:dyDescent="0.2">
      <c r="A136" s="12"/>
      <c r="B136" s="135"/>
      <c r="C136" s="136"/>
      <c r="D136" s="75"/>
      <c r="E136" s="127" t="str">
        <f t="shared" si="0"/>
        <v/>
      </c>
      <c r="F136" s="128"/>
      <c r="G136" s="75"/>
      <c r="H136" s="53" t="str">
        <f t="shared" si="1"/>
        <v/>
      </c>
      <c r="I136" s="84"/>
      <c r="J136" s="111"/>
      <c r="L136">
        <f t="shared" si="3"/>
        <v>0</v>
      </c>
      <c r="M136">
        <f t="shared" si="4"/>
        <v>2000</v>
      </c>
      <c r="N136">
        <f t="shared" si="10"/>
        <v>0</v>
      </c>
      <c r="O136" s="67">
        <f t="shared" si="5"/>
        <v>0</v>
      </c>
      <c r="P136">
        <f t="shared" si="6"/>
        <v>0</v>
      </c>
      <c r="Q136">
        <f t="shared" si="7"/>
        <v>2000</v>
      </c>
      <c r="R136">
        <f t="shared" si="8"/>
        <v>0</v>
      </c>
      <c r="S136" s="67">
        <f t="shared" si="9"/>
        <v>0</v>
      </c>
    </row>
    <row r="137" spans="1:19" ht="16.5" customHeight="1" x14ac:dyDescent="0.2">
      <c r="A137" s="12"/>
      <c r="B137" s="135"/>
      <c r="C137" s="136"/>
      <c r="D137" s="75"/>
      <c r="E137" s="127" t="str">
        <f t="shared" si="0"/>
        <v/>
      </c>
      <c r="F137" s="128"/>
      <c r="G137" s="75"/>
      <c r="H137" s="53" t="str">
        <f t="shared" si="1"/>
        <v/>
      </c>
      <c r="I137" s="84"/>
      <c r="J137" s="111"/>
      <c r="L137">
        <f t="shared" si="3"/>
        <v>0</v>
      </c>
      <c r="M137">
        <f t="shared" si="4"/>
        <v>2000</v>
      </c>
      <c r="N137">
        <f t="shared" si="10"/>
        <v>0</v>
      </c>
      <c r="O137" s="67">
        <f t="shared" si="5"/>
        <v>0</v>
      </c>
      <c r="P137">
        <f t="shared" si="6"/>
        <v>0</v>
      </c>
      <c r="Q137">
        <f t="shared" si="7"/>
        <v>2000</v>
      </c>
      <c r="R137">
        <f t="shared" si="8"/>
        <v>0</v>
      </c>
      <c r="S137" s="67">
        <f t="shared" si="9"/>
        <v>0</v>
      </c>
    </row>
    <row r="138" spans="1:19" ht="16.5" customHeight="1" x14ac:dyDescent="0.2">
      <c r="A138" s="12"/>
      <c r="B138" s="135"/>
      <c r="C138" s="136"/>
      <c r="D138" s="75"/>
      <c r="E138" s="127" t="str">
        <f t="shared" si="0"/>
        <v/>
      </c>
      <c r="F138" s="128"/>
      <c r="G138" s="75"/>
      <c r="H138" s="53" t="str">
        <f t="shared" ref="H138:H161" si="11">IF(B138="","",VLOOKUP(B138,Gemeinde,4,FALSE))</f>
        <v/>
      </c>
      <c r="I138" s="84"/>
      <c r="J138" s="111"/>
      <c r="L138">
        <f t="shared" si="3"/>
        <v>0</v>
      </c>
      <c r="M138">
        <f t="shared" si="4"/>
        <v>2000</v>
      </c>
      <c r="N138">
        <f t="shared" si="10"/>
        <v>0</v>
      </c>
      <c r="O138" s="67">
        <f t="shared" si="5"/>
        <v>0</v>
      </c>
      <c r="P138">
        <f t="shared" si="6"/>
        <v>0</v>
      </c>
      <c r="Q138">
        <f t="shared" si="7"/>
        <v>2000</v>
      </c>
      <c r="R138">
        <f t="shared" si="8"/>
        <v>0</v>
      </c>
      <c r="S138" s="67">
        <f t="shared" si="9"/>
        <v>0</v>
      </c>
    </row>
    <row r="139" spans="1:19" ht="16.5" customHeight="1" x14ac:dyDescent="0.2">
      <c r="A139" s="12"/>
      <c r="B139" s="135"/>
      <c r="C139" s="136"/>
      <c r="D139" s="75"/>
      <c r="E139" s="127" t="str">
        <f t="shared" si="0"/>
        <v/>
      </c>
      <c r="F139" s="128"/>
      <c r="G139" s="75"/>
      <c r="H139" s="53" t="str">
        <f t="shared" si="11"/>
        <v/>
      </c>
      <c r="I139" s="84"/>
      <c r="J139" s="85"/>
      <c r="L139">
        <f t="shared" si="3"/>
        <v>0</v>
      </c>
      <c r="M139">
        <f t="shared" si="4"/>
        <v>2000</v>
      </c>
      <c r="N139">
        <f t="shared" si="10"/>
        <v>0</v>
      </c>
      <c r="O139" s="67">
        <f t="shared" si="5"/>
        <v>0</v>
      </c>
      <c r="P139">
        <f t="shared" si="6"/>
        <v>0</v>
      </c>
      <c r="Q139">
        <f t="shared" si="7"/>
        <v>2000</v>
      </c>
      <c r="R139">
        <f t="shared" si="8"/>
        <v>0</v>
      </c>
      <c r="S139" s="67">
        <f t="shared" si="9"/>
        <v>0</v>
      </c>
    </row>
    <row r="140" spans="1:19" ht="16.5" customHeight="1" x14ac:dyDescent="0.2">
      <c r="A140" s="12"/>
      <c r="B140" s="135"/>
      <c r="C140" s="136"/>
      <c r="D140" s="75"/>
      <c r="E140" s="127" t="str">
        <f t="shared" si="0"/>
        <v/>
      </c>
      <c r="F140" s="128"/>
      <c r="G140" s="75"/>
      <c r="H140" s="53" t="str">
        <f t="shared" si="11"/>
        <v/>
      </c>
      <c r="I140" s="84"/>
      <c r="J140" s="85"/>
      <c r="L140">
        <f t="shared" si="3"/>
        <v>0</v>
      </c>
      <c r="M140">
        <f t="shared" si="4"/>
        <v>2000</v>
      </c>
      <c r="N140">
        <f t="shared" si="10"/>
        <v>0</v>
      </c>
      <c r="O140" s="67">
        <f t="shared" si="5"/>
        <v>0</v>
      </c>
      <c r="P140">
        <f t="shared" si="6"/>
        <v>0</v>
      </c>
      <c r="Q140">
        <f t="shared" si="7"/>
        <v>2000</v>
      </c>
      <c r="R140">
        <f t="shared" si="8"/>
        <v>0</v>
      </c>
      <c r="S140" s="67">
        <f t="shared" si="9"/>
        <v>0</v>
      </c>
    </row>
    <row r="141" spans="1:19" ht="16.5" customHeight="1" x14ac:dyDescent="0.2">
      <c r="A141" s="12"/>
      <c r="B141" s="135"/>
      <c r="C141" s="136"/>
      <c r="D141" s="75"/>
      <c r="E141" s="127" t="str">
        <f t="shared" si="0"/>
        <v/>
      </c>
      <c r="F141" s="128"/>
      <c r="G141" s="75"/>
      <c r="H141" s="53" t="str">
        <f t="shared" si="11"/>
        <v/>
      </c>
      <c r="I141" s="84"/>
      <c r="J141" s="85"/>
      <c r="L141">
        <f t="shared" si="3"/>
        <v>0</v>
      </c>
      <c r="M141">
        <f t="shared" si="4"/>
        <v>2000</v>
      </c>
      <c r="N141">
        <f t="shared" si="10"/>
        <v>0</v>
      </c>
      <c r="O141" s="67">
        <f t="shared" si="5"/>
        <v>0</v>
      </c>
      <c r="P141">
        <f t="shared" si="6"/>
        <v>0</v>
      </c>
      <c r="Q141">
        <f t="shared" si="7"/>
        <v>2000</v>
      </c>
      <c r="R141">
        <f t="shared" si="8"/>
        <v>0</v>
      </c>
      <c r="S141" s="67">
        <f t="shared" si="9"/>
        <v>0</v>
      </c>
    </row>
    <row r="142" spans="1:19" ht="16.5" customHeight="1" x14ac:dyDescent="0.2">
      <c r="A142" s="12"/>
      <c r="B142" s="135"/>
      <c r="C142" s="136"/>
      <c r="D142" s="75"/>
      <c r="E142" s="127" t="str">
        <f t="shared" si="0"/>
        <v/>
      </c>
      <c r="F142" s="128"/>
      <c r="G142" s="75"/>
      <c r="H142" s="53" t="str">
        <f t="shared" si="11"/>
        <v/>
      </c>
      <c r="I142" s="84"/>
      <c r="J142" s="85"/>
      <c r="L142">
        <f t="shared" si="3"/>
        <v>0</v>
      </c>
      <c r="M142">
        <f t="shared" si="4"/>
        <v>2000</v>
      </c>
      <c r="N142">
        <f t="shared" si="10"/>
        <v>0</v>
      </c>
      <c r="O142" s="67">
        <f t="shared" si="5"/>
        <v>0</v>
      </c>
      <c r="P142">
        <f t="shared" si="6"/>
        <v>0</v>
      </c>
      <c r="Q142">
        <f t="shared" si="7"/>
        <v>2000</v>
      </c>
      <c r="R142">
        <f t="shared" si="8"/>
        <v>0</v>
      </c>
      <c r="S142" s="67">
        <f t="shared" si="9"/>
        <v>0</v>
      </c>
    </row>
    <row r="143" spans="1:19" ht="16.5" customHeight="1" x14ac:dyDescent="0.2">
      <c r="A143" s="12"/>
      <c r="B143" s="135"/>
      <c r="C143" s="136"/>
      <c r="D143" s="75"/>
      <c r="E143" s="127" t="str">
        <f t="shared" si="0"/>
        <v/>
      </c>
      <c r="F143" s="128"/>
      <c r="G143" s="75"/>
      <c r="H143" s="53" t="str">
        <f t="shared" si="11"/>
        <v/>
      </c>
      <c r="I143" s="84"/>
      <c r="J143" s="85"/>
      <c r="L143">
        <f t="shared" si="3"/>
        <v>0</v>
      </c>
      <c r="M143">
        <f t="shared" si="4"/>
        <v>2000</v>
      </c>
      <c r="N143">
        <f t="shared" si="10"/>
        <v>0</v>
      </c>
      <c r="O143" s="67">
        <f t="shared" si="5"/>
        <v>0</v>
      </c>
      <c r="P143">
        <f t="shared" si="6"/>
        <v>0</v>
      </c>
      <c r="Q143">
        <f t="shared" si="7"/>
        <v>2000</v>
      </c>
      <c r="R143">
        <f t="shared" si="8"/>
        <v>0</v>
      </c>
      <c r="S143" s="67">
        <f t="shared" si="9"/>
        <v>0</v>
      </c>
    </row>
    <row r="144" spans="1:19" ht="16.5" customHeight="1" x14ac:dyDescent="0.2">
      <c r="A144" s="12"/>
      <c r="B144" s="135"/>
      <c r="C144" s="136"/>
      <c r="D144" s="75"/>
      <c r="E144" s="127" t="str">
        <f t="shared" si="0"/>
        <v/>
      </c>
      <c r="F144" s="128"/>
      <c r="G144" s="75"/>
      <c r="H144" s="53" t="str">
        <f t="shared" si="11"/>
        <v/>
      </c>
      <c r="I144" s="84"/>
      <c r="J144" s="85"/>
      <c r="L144">
        <f t="shared" si="3"/>
        <v>0</v>
      </c>
      <c r="M144">
        <f t="shared" si="4"/>
        <v>2000</v>
      </c>
      <c r="N144">
        <f t="shared" si="10"/>
        <v>0</v>
      </c>
      <c r="O144" s="67">
        <f t="shared" si="5"/>
        <v>0</v>
      </c>
      <c r="P144">
        <f t="shared" si="6"/>
        <v>0</v>
      </c>
      <c r="Q144">
        <f t="shared" si="7"/>
        <v>2000</v>
      </c>
      <c r="R144">
        <f t="shared" si="8"/>
        <v>0</v>
      </c>
      <c r="S144" s="67">
        <f t="shared" si="9"/>
        <v>0</v>
      </c>
    </row>
    <row r="145" spans="1:19" ht="16.5" customHeight="1" x14ac:dyDescent="0.2">
      <c r="A145" s="12"/>
      <c r="B145" s="135"/>
      <c r="C145" s="136"/>
      <c r="D145" s="75"/>
      <c r="E145" s="127" t="str">
        <f t="shared" si="0"/>
        <v/>
      </c>
      <c r="F145" s="128"/>
      <c r="G145" s="75"/>
      <c r="H145" s="53" t="str">
        <f t="shared" si="11"/>
        <v/>
      </c>
      <c r="I145" s="84"/>
      <c r="J145" s="85"/>
      <c r="L145">
        <f t="shared" si="3"/>
        <v>0</v>
      </c>
      <c r="M145">
        <f t="shared" si="4"/>
        <v>2000</v>
      </c>
      <c r="N145">
        <f t="shared" si="10"/>
        <v>0</v>
      </c>
      <c r="O145" s="67">
        <f t="shared" si="5"/>
        <v>0</v>
      </c>
      <c r="P145">
        <f t="shared" si="6"/>
        <v>0</v>
      </c>
      <c r="Q145">
        <f t="shared" si="7"/>
        <v>2000</v>
      </c>
      <c r="R145">
        <f t="shared" si="8"/>
        <v>0</v>
      </c>
      <c r="S145" s="67">
        <f t="shared" si="9"/>
        <v>0</v>
      </c>
    </row>
    <row r="146" spans="1:19" ht="16.5" customHeight="1" x14ac:dyDescent="0.2">
      <c r="A146" s="12"/>
      <c r="B146" s="135"/>
      <c r="C146" s="136"/>
      <c r="D146" s="75"/>
      <c r="E146" s="127" t="str">
        <f t="shared" si="0"/>
        <v/>
      </c>
      <c r="F146" s="128"/>
      <c r="G146" s="75"/>
      <c r="H146" s="53" t="str">
        <f t="shared" si="11"/>
        <v/>
      </c>
      <c r="I146" s="84"/>
      <c r="J146" s="85"/>
      <c r="L146">
        <f t="shared" si="3"/>
        <v>0</v>
      </c>
      <c r="M146">
        <f t="shared" si="4"/>
        <v>2000</v>
      </c>
      <c r="N146">
        <f t="shared" si="10"/>
        <v>0</v>
      </c>
      <c r="O146" s="67">
        <f t="shared" si="5"/>
        <v>0</v>
      </c>
      <c r="P146">
        <f t="shared" si="6"/>
        <v>0</v>
      </c>
      <c r="Q146">
        <f t="shared" si="7"/>
        <v>2000</v>
      </c>
      <c r="R146">
        <f t="shared" si="8"/>
        <v>0</v>
      </c>
      <c r="S146" s="67">
        <f t="shared" si="9"/>
        <v>0</v>
      </c>
    </row>
    <row r="147" spans="1:19" ht="16.5" customHeight="1" x14ac:dyDescent="0.2">
      <c r="A147" s="12"/>
      <c r="B147" s="135"/>
      <c r="C147" s="136"/>
      <c r="D147" s="75"/>
      <c r="E147" s="127" t="str">
        <f t="shared" si="0"/>
        <v/>
      </c>
      <c r="F147" s="128"/>
      <c r="G147" s="75"/>
      <c r="H147" s="53" t="str">
        <f t="shared" si="11"/>
        <v/>
      </c>
      <c r="I147" s="84"/>
      <c r="J147" s="85"/>
      <c r="L147">
        <f t="shared" si="3"/>
        <v>0</v>
      </c>
      <c r="M147">
        <f t="shared" si="4"/>
        <v>2000</v>
      </c>
      <c r="N147">
        <f t="shared" si="10"/>
        <v>0</v>
      </c>
      <c r="O147" s="67">
        <f t="shared" si="5"/>
        <v>0</v>
      </c>
      <c r="P147">
        <f t="shared" si="6"/>
        <v>0</v>
      </c>
      <c r="Q147">
        <f t="shared" si="7"/>
        <v>2000</v>
      </c>
      <c r="R147">
        <f t="shared" si="8"/>
        <v>0</v>
      </c>
      <c r="S147" s="67">
        <f t="shared" si="9"/>
        <v>0</v>
      </c>
    </row>
    <row r="148" spans="1:19" ht="16.5" customHeight="1" x14ac:dyDescent="0.2">
      <c r="A148" s="12"/>
      <c r="B148" s="135"/>
      <c r="C148" s="136"/>
      <c r="D148" s="75"/>
      <c r="E148" s="127" t="str">
        <f t="shared" si="0"/>
        <v/>
      </c>
      <c r="F148" s="128"/>
      <c r="G148" s="75"/>
      <c r="H148" s="53" t="str">
        <f t="shared" si="11"/>
        <v/>
      </c>
      <c r="I148" s="84"/>
      <c r="J148" s="85"/>
      <c r="L148">
        <f t="shared" si="3"/>
        <v>0</v>
      </c>
      <c r="M148">
        <f t="shared" si="4"/>
        <v>2000</v>
      </c>
      <c r="N148">
        <f t="shared" si="10"/>
        <v>0</v>
      </c>
      <c r="O148" s="67">
        <f t="shared" si="5"/>
        <v>0</v>
      </c>
      <c r="P148">
        <f t="shared" si="6"/>
        <v>0</v>
      </c>
      <c r="Q148">
        <f t="shared" si="7"/>
        <v>2000</v>
      </c>
      <c r="R148">
        <f t="shared" si="8"/>
        <v>0</v>
      </c>
      <c r="S148" s="67">
        <f t="shared" si="9"/>
        <v>0</v>
      </c>
    </row>
    <row r="149" spans="1:19" ht="16.5" customHeight="1" x14ac:dyDescent="0.2">
      <c r="A149" s="12"/>
      <c r="B149" s="135"/>
      <c r="C149" s="136"/>
      <c r="D149" s="75"/>
      <c r="E149" s="127" t="str">
        <f t="shared" si="0"/>
        <v/>
      </c>
      <c r="F149" s="128"/>
      <c r="G149" s="75"/>
      <c r="H149" s="53" t="str">
        <f t="shared" si="11"/>
        <v/>
      </c>
      <c r="I149" s="84"/>
      <c r="J149" s="85"/>
      <c r="L149">
        <f t="shared" si="3"/>
        <v>0</v>
      </c>
      <c r="M149">
        <f t="shared" si="4"/>
        <v>2000</v>
      </c>
      <c r="N149">
        <f t="shared" si="10"/>
        <v>0</v>
      </c>
      <c r="O149" s="67">
        <f t="shared" si="5"/>
        <v>0</v>
      </c>
      <c r="P149">
        <f t="shared" si="6"/>
        <v>0</v>
      </c>
      <c r="Q149">
        <f t="shared" si="7"/>
        <v>2000</v>
      </c>
      <c r="R149">
        <f t="shared" si="8"/>
        <v>0</v>
      </c>
      <c r="S149" s="67">
        <f t="shared" si="9"/>
        <v>0</v>
      </c>
    </row>
    <row r="150" spans="1:19" ht="16.5" customHeight="1" x14ac:dyDescent="0.2">
      <c r="A150" s="12"/>
      <c r="B150" s="135"/>
      <c r="C150" s="136"/>
      <c r="D150" s="75"/>
      <c r="E150" s="127" t="str">
        <f t="shared" si="0"/>
        <v/>
      </c>
      <c r="F150" s="128"/>
      <c r="G150" s="75"/>
      <c r="H150" s="53" t="str">
        <f t="shared" si="11"/>
        <v/>
      </c>
      <c r="I150" s="84"/>
      <c r="J150" s="85"/>
      <c r="L150">
        <f t="shared" si="3"/>
        <v>0</v>
      </c>
      <c r="M150">
        <f t="shared" si="4"/>
        <v>2000</v>
      </c>
      <c r="N150">
        <f t="shared" si="10"/>
        <v>0</v>
      </c>
      <c r="O150" s="67">
        <f t="shared" si="5"/>
        <v>0</v>
      </c>
      <c r="P150">
        <f t="shared" si="6"/>
        <v>0</v>
      </c>
      <c r="Q150">
        <f t="shared" si="7"/>
        <v>2000</v>
      </c>
      <c r="R150">
        <f t="shared" si="8"/>
        <v>0</v>
      </c>
      <c r="S150" s="67">
        <f t="shared" si="9"/>
        <v>0</v>
      </c>
    </row>
    <row r="151" spans="1:19" ht="16.5" customHeight="1" x14ac:dyDescent="0.2">
      <c r="A151" s="12"/>
      <c r="B151" s="135"/>
      <c r="C151" s="136"/>
      <c r="D151" s="75"/>
      <c r="E151" s="127" t="str">
        <f t="shared" si="0"/>
        <v/>
      </c>
      <c r="F151" s="128"/>
      <c r="G151" s="75"/>
      <c r="H151" s="53" t="str">
        <f t="shared" si="11"/>
        <v/>
      </c>
      <c r="I151" s="84"/>
      <c r="J151" s="85"/>
      <c r="L151">
        <f t="shared" si="3"/>
        <v>0</v>
      </c>
      <c r="M151">
        <f t="shared" si="4"/>
        <v>2000</v>
      </c>
      <c r="N151">
        <f t="shared" si="10"/>
        <v>0</v>
      </c>
      <c r="O151" s="67">
        <f t="shared" si="5"/>
        <v>0</v>
      </c>
      <c r="P151">
        <f t="shared" si="6"/>
        <v>0</v>
      </c>
      <c r="Q151">
        <f t="shared" si="7"/>
        <v>2000</v>
      </c>
      <c r="R151">
        <f t="shared" si="8"/>
        <v>0</v>
      </c>
      <c r="S151" s="67">
        <f t="shared" si="9"/>
        <v>0</v>
      </c>
    </row>
    <row r="152" spans="1:19" ht="16.5" customHeight="1" x14ac:dyDescent="0.2">
      <c r="A152" s="12"/>
      <c r="B152" s="135"/>
      <c r="C152" s="136"/>
      <c r="D152" s="75"/>
      <c r="E152" s="127" t="str">
        <f t="shared" si="0"/>
        <v/>
      </c>
      <c r="F152" s="128"/>
      <c r="G152" s="75"/>
      <c r="H152" s="53" t="str">
        <f t="shared" si="11"/>
        <v/>
      </c>
      <c r="I152" s="84"/>
      <c r="J152" s="85"/>
      <c r="L152">
        <f t="shared" si="3"/>
        <v>0</v>
      </c>
      <c r="M152">
        <f t="shared" si="4"/>
        <v>2000</v>
      </c>
      <c r="N152">
        <f t="shared" si="10"/>
        <v>0</v>
      </c>
      <c r="O152" s="67">
        <f t="shared" si="5"/>
        <v>0</v>
      </c>
      <c r="P152">
        <f t="shared" si="6"/>
        <v>0</v>
      </c>
      <c r="Q152">
        <f t="shared" si="7"/>
        <v>2000</v>
      </c>
      <c r="R152">
        <f t="shared" si="8"/>
        <v>0</v>
      </c>
      <c r="S152" s="67">
        <f t="shared" si="9"/>
        <v>0</v>
      </c>
    </row>
    <row r="153" spans="1:19" ht="16.5" customHeight="1" x14ac:dyDescent="0.2">
      <c r="A153" s="12"/>
      <c r="B153" s="135"/>
      <c r="C153" s="136"/>
      <c r="D153" s="75"/>
      <c r="E153" s="127" t="str">
        <f t="shared" si="0"/>
        <v/>
      </c>
      <c r="F153" s="128"/>
      <c r="G153" s="75"/>
      <c r="H153" s="53" t="str">
        <f t="shared" si="11"/>
        <v/>
      </c>
      <c r="I153" s="84"/>
      <c r="J153" s="85"/>
      <c r="L153">
        <f t="shared" si="3"/>
        <v>0</v>
      </c>
      <c r="M153">
        <f t="shared" si="4"/>
        <v>2000</v>
      </c>
      <c r="N153">
        <f t="shared" si="10"/>
        <v>0</v>
      </c>
      <c r="O153" s="67">
        <f t="shared" si="5"/>
        <v>0</v>
      </c>
      <c r="P153">
        <f t="shared" si="6"/>
        <v>0</v>
      </c>
      <c r="Q153">
        <f t="shared" si="7"/>
        <v>2000</v>
      </c>
      <c r="R153">
        <f t="shared" si="8"/>
        <v>0</v>
      </c>
      <c r="S153" s="67">
        <f t="shared" si="9"/>
        <v>0</v>
      </c>
    </row>
    <row r="154" spans="1:19" ht="16.5" customHeight="1" x14ac:dyDescent="0.2">
      <c r="A154" s="12"/>
      <c r="B154" s="135"/>
      <c r="C154" s="136"/>
      <c r="D154" s="75"/>
      <c r="E154" s="127" t="str">
        <f t="shared" si="0"/>
        <v/>
      </c>
      <c r="F154" s="128"/>
      <c r="G154" s="75"/>
      <c r="H154" s="53" t="str">
        <f t="shared" si="11"/>
        <v/>
      </c>
      <c r="I154" s="84"/>
      <c r="J154" s="85"/>
      <c r="L154">
        <f t="shared" si="3"/>
        <v>0</v>
      </c>
      <c r="M154">
        <f t="shared" si="4"/>
        <v>2000</v>
      </c>
      <c r="N154">
        <f t="shared" si="10"/>
        <v>0</v>
      </c>
      <c r="O154" s="67">
        <f t="shared" si="5"/>
        <v>0</v>
      </c>
      <c r="P154">
        <f t="shared" si="6"/>
        <v>0</v>
      </c>
      <c r="Q154">
        <f t="shared" si="7"/>
        <v>2000</v>
      </c>
      <c r="R154">
        <f t="shared" si="8"/>
        <v>0</v>
      </c>
      <c r="S154" s="67">
        <f t="shared" si="9"/>
        <v>0</v>
      </c>
    </row>
    <row r="155" spans="1:19" ht="16.5" customHeight="1" x14ac:dyDescent="0.2">
      <c r="A155" s="12"/>
      <c r="B155" s="135"/>
      <c r="C155" s="136"/>
      <c r="D155" s="75"/>
      <c r="E155" s="127" t="str">
        <f t="shared" si="0"/>
        <v/>
      </c>
      <c r="F155" s="128"/>
      <c r="G155" s="75"/>
      <c r="H155" s="53" t="str">
        <f t="shared" si="11"/>
        <v/>
      </c>
      <c r="I155" s="84"/>
      <c r="J155" s="85"/>
      <c r="L155">
        <f t="shared" si="3"/>
        <v>0</v>
      </c>
      <c r="M155">
        <f t="shared" si="4"/>
        <v>2000</v>
      </c>
      <c r="N155">
        <f t="shared" si="10"/>
        <v>0</v>
      </c>
      <c r="O155" s="67">
        <f t="shared" si="5"/>
        <v>0</v>
      </c>
      <c r="P155">
        <f t="shared" si="6"/>
        <v>0</v>
      </c>
      <c r="Q155">
        <f t="shared" si="7"/>
        <v>2000</v>
      </c>
      <c r="R155">
        <f t="shared" si="8"/>
        <v>0</v>
      </c>
      <c r="S155" s="67">
        <f t="shared" si="9"/>
        <v>0</v>
      </c>
    </row>
    <row r="156" spans="1:19" ht="16.5" customHeight="1" x14ac:dyDescent="0.2">
      <c r="A156" s="12"/>
      <c r="B156" s="135"/>
      <c r="C156" s="136"/>
      <c r="D156" s="75"/>
      <c r="E156" s="127" t="str">
        <f t="shared" si="0"/>
        <v/>
      </c>
      <c r="F156" s="128"/>
      <c r="G156" s="75"/>
      <c r="H156" s="53" t="str">
        <f t="shared" si="11"/>
        <v/>
      </c>
      <c r="I156" s="84"/>
      <c r="J156" s="85"/>
      <c r="L156">
        <f t="shared" si="3"/>
        <v>0</v>
      </c>
      <c r="M156">
        <f t="shared" si="4"/>
        <v>2000</v>
      </c>
      <c r="N156">
        <f t="shared" si="10"/>
        <v>0</v>
      </c>
      <c r="O156" s="67">
        <f t="shared" si="5"/>
        <v>0</v>
      </c>
      <c r="P156">
        <f t="shared" si="6"/>
        <v>0</v>
      </c>
      <c r="Q156">
        <f t="shared" si="7"/>
        <v>2000</v>
      </c>
      <c r="R156">
        <f t="shared" si="8"/>
        <v>0</v>
      </c>
      <c r="S156" s="67">
        <f t="shared" si="9"/>
        <v>0</v>
      </c>
    </row>
    <row r="157" spans="1:19" ht="16.5" customHeight="1" x14ac:dyDescent="0.2">
      <c r="A157" s="12"/>
      <c r="B157" s="135"/>
      <c r="C157" s="136"/>
      <c r="D157" s="75"/>
      <c r="E157" s="127" t="str">
        <f t="shared" si="0"/>
        <v/>
      </c>
      <c r="F157" s="128"/>
      <c r="G157" s="75"/>
      <c r="H157" s="53" t="str">
        <f t="shared" si="11"/>
        <v/>
      </c>
      <c r="I157" s="84"/>
      <c r="J157" s="85"/>
      <c r="L157">
        <f t="shared" si="3"/>
        <v>0</v>
      </c>
      <c r="M157">
        <f t="shared" si="4"/>
        <v>2000</v>
      </c>
      <c r="N157">
        <f t="shared" si="10"/>
        <v>0</v>
      </c>
      <c r="O157" s="67">
        <f t="shared" si="5"/>
        <v>0</v>
      </c>
      <c r="P157">
        <f t="shared" si="6"/>
        <v>0</v>
      </c>
      <c r="Q157">
        <f t="shared" si="7"/>
        <v>2000</v>
      </c>
      <c r="R157">
        <f t="shared" si="8"/>
        <v>0</v>
      </c>
      <c r="S157" s="67">
        <f t="shared" si="9"/>
        <v>0</v>
      </c>
    </row>
    <row r="158" spans="1:19" ht="16.5" customHeight="1" x14ac:dyDescent="0.2">
      <c r="A158" s="12"/>
      <c r="B158" s="135"/>
      <c r="C158" s="136"/>
      <c r="D158" s="75"/>
      <c r="E158" s="127" t="str">
        <f t="shared" si="0"/>
        <v/>
      </c>
      <c r="F158" s="128"/>
      <c r="G158" s="75"/>
      <c r="H158" s="53" t="str">
        <f t="shared" si="11"/>
        <v/>
      </c>
      <c r="I158" s="84"/>
      <c r="J158" s="85"/>
      <c r="L158">
        <f t="shared" si="3"/>
        <v>0</v>
      </c>
      <c r="M158">
        <f t="shared" si="4"/>
        <v>2000</v>
      </c>
      <c r="N158">
        <f t="shared" si="10"/>
        <v>0</v>
      </c>
      <c r="O158" s="67">
        <f t="shared" si="5"/>
        <v>0</v>
      </c>
      <c r="P158">
        <f t="shared" si="6"/>
        <v>0</v>
      </c>
      <c r="Q158">
        <f t="shared" si="7"/>
        <v>2000</v>
      </c>
      <c r="R158">
        <f t="shared" si="8"/>
        <v>0</v>
      </c>
      <c r="S158" s="67">
        <f t="shared" si="9"/>
        <v>0</v>
      </c>
    </row>
    <row r="159" spans="1:19" ht="16.5" customHeight="1" x14ac:dyDescent="0.2">
      <c r="A159" s="12"/>
      <c r="B159" s="135"/>
      <c r="C159" s="136"/>
      <c r="D159" s="75"/>
      <c r="E159" s="127" t="str">
        <f t="shared" si="0"/>
        <v/>
      </c>
      <c r="F159" s="128"/>
      <c r="G159" s="75"/>
      <c r="H159" s="53" t="str">
        <f t="shared" si="11"/>
        <v/>
      </c>
      <c r="I159" s="84"/>
      <c r="J159" s="85"/>
      <c r="L159">
        <f t="shared" si="3"/>
        <v>0</v>
      </c>
      <c r="M159">
        <f t="shared" si="4"/>
        <v>2000</v>
      </c>
      <c r="N159">
        <f t="shared" si="10"/>
        <v>0</v>
      </c>
      <c r="O159" s="67">
        <f t="shared" si="5"/>
        <v>0</v>
      </c>
      <c r="P159">
        <f t="shared" si="6"/>
        <v>0</v>
      </c>
      <c r="Q159">
        <f t="shared" si="7"/>
        <v>2000</v>
      </c>
      <c r="R159">
        <f t="shared" si="8"/>
        <v>0</v>
      </c>
      <c r="S159" s="67">
        <f t="shared" si="9"/>
        <v>0</v>
      </c>
    </row>
    <row r="160" spans="1:19" ht="16.5" customHeight="1" x14ac:dyDescent="0.2">
      <c r="A160" s="12"/>
      <c r="B160" s="135"/>
      <c r="C160" s="136"/>
      <c r="D160" s="75"/>
      <c r="E160" s="127" t="str">
        <f t="shared" si="0"/>
        <v/>
      </c>
      <c r="F160" s="128"/>
      <c r="G160" s="75"/>
      <c r="H160" s="53" t="str">
        <f t="shared" si="11"/>
        <v/>
      </c>
      <c r="I160" s="84"/>
      <c r="J160" s="85"/>
      <c r="L160">
        <f t="shared" si="3"/>
        <v>0</v>
      </c>
      <c r="M160">
        <f t="shared" si="4"/>
        <v>2000</v>
      </c>
      <c r="N160">
        <f t="shared" si="10"/>
        <v>0</v>
      </c>
      <c r="O160" s="67">
        <f t="shared" si="5"/>
        <v>0</v>
      </c>
      <c r="P160">
        <f t="shared" si="6"/>
        <v>0</v>
      </c>
      <c r="Q160">
        <f t="shared" si="7"/>
        <v>2000</v>
      </c>
      <c r="R160">
        <f t="shared" si="8"/>
        <v>0</v>
      </c>
      <c r="S160" s="67">
        <f t="shared" si="9"/>
        <v>0</v>
      </c>
    </row>
    <row r="161" spans="1:19" ht="16.5" customHeight="1" x14ac:dyDescent="0.2">
      <c r="A161" s="12"/>
      <c r="B161" s="137"/>
      <c r="C161" s="138"/>
      <c r="D161" s="51"/>
      <c r="E161" s="139" t="str">
        <f t="shared" si="0"/>
        <v/>
      </c>
      <c r="F161" s="140"/>
      <c r="G161" s="51"/>
      <c r="H161" s="53" t="str">
        <f t="shared" si="11"/>
        <v/>
      </c>
      <c r="I161" s="86"/>
      <c r="J161" s="86"/>
      <c r="L161">
        <f t="shared" si="3"/>
        <v>0</v>
      </c>
      <c r="M161">
        <f t="shared" si="4"/>
        <v>2000</v>
      </c>
      <c r="N161">
        <f t="shared" si="10"/>
        <v>0</v>
      </c>
      <c r="O161" s="67">
        <f t="shared" si="5"/>
        <v>0</v>
      </c>
      <c r="P161">
        <f t="shared" si="6"/>
        <v>0</v>
      </c>
      <c r="Q161">
        <f t="shared" si="7"/>
        <v>2000</v>
      </c>
      <c r="R161">
        <f t="shared" si="8"/>
        <v>0</v>
      </c>
      <c r="S161" s="67">
        <f t="shared" si="9"/>
        <v>0</v>
      </c>
    </row>
    <row r="162" spans="1:19" ht="16.5" customHeight="1" x14ac:dyDescent="0.25">
      <c r="B162" s="76" t="s">
        <v>1175</v>
      </c>
      <c r="C162" s="77"/>
      <c r="D162" s="77"/>
      <c r="E162" s="78"/>
      <c r="F162" s="77"/>
      <c r="G162" s="77"/>
      <c r="H162" s="79">
        <f>SUM(H122:H161)</f>
        <v>0</v>
      </c>
      <c r="I162" s="79">
        <f>SUMIF(I122:I161,"x",H122:H161)</f>
        <v>0</v>
      </c>
      <c r="J162" s="79">
        <f>SUMIF(J122:J161,"x",H122:H161)</f>
        <v>0</v>
      </c>
      <c r="O162" s="67">
        <f>SUM(O122:O161)</f>
        <v>0</v>
      </c>
      <c r="S162" s="67">
        <f>SUM(S122:S161)</f>
        <v>0</v>
      </c>
    </row>
    <row r="164" spans="1:19" x14ac:dyDescent="0.2">
      <c r="A164" s="87"/>
      <c r="B164" s="114" t="s">
        <v>1267</v>
      </c>
    </row>
  </sheetData>
  <sheetProtection algorithmName="SHA-512" hashValue="2Yiqk5LkEQ2te7bWGGv1ea/l3Jd0XMVdFt7U/n20aHxwwuQsSBo/dIPlV4J+B5TOu+8iBEdCVXfqCl9UVu0Pmg==" saltValue="tCwXLJX50oQOKsHsZy7fFA==" spinCount="100000" sheet="1" objects="1" scenarios="1"/>
  <mergeCells count="105">
    <mergeCell ref="C20:D20"/>
    <mergeCell ref="B52:J52"/>
    <mergeCell ref="B76:J76"/>
    <mergeCell ref="B122:C122"/>
    <mergeCell ref="E122:F122"/>
    <mergeCell ref="B116:J116"/>
    <mergeCell ref="B6:J6"/>
    <mergeCell ref="B7:J7"/>
    <mergeCell ref="B10:J10"/>
    <mergeCell ref="B12:J12"/>
    <mergeCell ref="B14:J14"/>
    <mergeCell ref="B108:J108"/>
    <mergeCell ref="B113:C113"/>
    <mergeCell ref="B24:J24"/>
    <mergeCell ref="B25:J25"/>
    <mergeCell ref="B28:J28"/>
    <mergeCell ref="B30:J30"/>
    <mergeCell ref="D40:E40"/>
    <mergeCell ref="G44:H44"/>
    <mergeCell ref="I121:J121"/>
    <mergeCell ref="B27:J27"/>
    <mergeCell ref="B121:D121"/>
    <mergeCell ref="B120:D120"/>
    <mergeCell ref="D41:E41"/>
    <mergeCell ref="B161:C161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61:F161"/>
    <mergeCell ref="B123:C123"/>
    <mergeCell ref="B124:C124"/>
    <mergeCell ref="B125:C125"/>
    <mergeCell ref="B126:C126"/>
    <mergeCell ref="B133:C133"/>
    <mergeCell ref="B134:C134"/>
    <mergeCell ref="B135:C135"/>
    <mergeCell ref="B136:C136"/>
    <mergeCell ref="B137:C137"/>
    <mergeCell ref="B132:C132"/>
    <mergeCell ref="B127:C127"/>
    <mergeCell ref="B128:C128"/>
    <mergeCell ref="B129:C129"/>
    <mergeCell ref="B130:C130"/>
    <mergeCell ref="B131:C131"/>
    <mergeCell ref="B151:C151"/>
    <mergeCell ref="B152:C152"/>
    <mergeCell ref="B143:C143"/>
    <mergeCell ref="B144:C144"/>
    <mergeCell ref="B145:C145"/>
    <mergeCell ref="B146:C146"/>
    <mergeCell ref="B147:C147"/>
    <mergeCell ref="B138:C138"/>
    <mergeCell ref="B139:C139"/>
    <mergeCell ref="B140:C140"/>
    <mergeCell ref="B141:C141"/>
    <mergeCell ref="B142:C142"/>
    <mergeCell ref="B158:C158"/>
    <mergeCell ref="B159:C159"/>
    <mergeCell ref="B160:C160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B153:C153"/>
    <mergeCell ref="B154:C154"/>
    <mergeCell ref="B155:C155"/>
    <mergeCell ref="B156:C156"/>
    <mergeCell ref="B157:C157"/>
    <mergeCell ref="B148:C148"/>
    <mergeCell ref="B149:C149"/>
    <mergeCell ref="B150:C150"/>
    <mergeCell ref="U119:W119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20:G120"/>
    <mergeCell ref="E121:G121"/>
  </mergeCells>
  <dataValidations count="1">
    <dataValidation type="list" allowBlank="1" showInputMessage="1" showErrorMessage="1" errorTitle="Falscheingabe" error="Bitte mit &quot;x&quot; ankreuzen!  " sqref="I122:J161">
      <formula1>$K$121</formula1>
    </dataValidation>
  </dataValidations>
  <hyperlinks>
    <hyperlink ref="U119:W119" location="Information!A36" display="Datenbestellung: siehe Information"/>
    <hyperlink ref="B164" location="Nutzungsvereinbarung!A52" display="Nach Auswahl der Gemeinden und des Datentyps vergleiche § 2 Entgelt."/>
  </hyperlinks>
  <printOptions horizontalCentered="1"/>
  <pageMargins left="0.59055118110236227" right="0.59055118110236227" top="0.59055118110236227" bottom="0.59055118110236227" header="0.31496062992125984" footer="0.39370078740157483"/>
  <pageSetup paperSize="9" scale="89" orientation="portrait" r:id="rId1"/>
  <headerFooter>
    <oddFooter>&amp;CSeite &amp;P</oddFooter>
  </headerFooter>
  <rowBreaks count="2" manualBreakCount="2">
    <brk id="51" max="16383" man="1"/>
    <brk id="114" max="16383" man="1"/>
  </rowBreaks>
  <ignoredErrors>
    <ignoredError sqref="B17:H17 F16:H16 E18:H18 E19:H19 B21:H21 G20:H20 E22:H22" unlocked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1029" r:id="rId4">
          <objectPr defaultSize="0" autoPict="0" r:id="rId5">
            <anchor moveWithCells="1" sizeWithCells="1">
              <from>
                <xdr:col>4</xdr:col>
                <xdr:colOff>390525</xdr:colOff>
                <xdr:row>0</xdr:row>
                <xdr:rowOff>85725</xdr:rowOff>
              </from>
              <to>
                <xdr:col>6</xdr:col>
                <xdr:colOff>190500</xdr:colOff>
                <xdr:row>4</xdr:row>
                <xdr:rowOff>76200</xdr:rowOff>
              </to>
            </anchor>
          </objectPr>
        </oleObject>
      </mc:Choice>
      <mc:Fallback>
        <oleObject progId="Word.Picture.8" shapeId="1029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Gemeindeliste!$C$2:$C$1104</xm:f>
          </x14:formula1>
          <xm:sqref>B122:B161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4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4.25" x14ac:dyDescent="0.2"/>
  <cols>
    <col min="2" max="2" width="20.25" customWidth="1"/>
    <col min="3" max="3" width="14" bestFit="1" customWidth="1"/>
    <col min="4" max="4" width="23.375" bestFit="1" customWidth="1"/>
    <col min="6" max="6" width="12.625" bestFit="1" customWidth="1"/>
  </cols>
  <sheetData>
    <row r="1" spans="1:6" x14ac:dyDescent="0.2">
      <c r="A1" s="116" t="s">
        <v>42</v>
      </c>
      <c r="B1" s="116" t="s">
        <v>1268</v>
      </c>
      <c r="C1" s="117" t="s">
        <v>38</v>
      </c>
      <c r="D1" s="118" t="s">
        <v>39</v>
      </c>
      <c r="E1" s="119" t="s">
        <v>43</v>
      </c>
      <c r="F1" s="120" t="s">
        <v>44</v>
      </c>
    </row>
    <row r="2" spans="1:6" x14ac:dyDescent="0.2">
      <c r="A2" s="16">
        <v>111</v>
      </c>
      <c r="B2" s="16" t="s">
        <v>1276</v>
      </c>
      <c r="C2" s="17">
        <v>111000</v>
      </c>
      <c r="D2" s="18" t="s">
        <v>45</v>
      </c>
      <c r="E2" s="20">
        <v>2018</v>
      </c>
      <c r="F2" s="19">
        <v>4713</v>
      </c>
    </row>
    <row r="3" spans="1:6" x14ac:dyDescent="0.2">
      <c r="A3" s="16">
        <v>115</v>
      </c>
      <c r="B3" s="16" t="s">
        <v>1269</v>
      </c>
      <c r="C3" s="17">
        <v>115001</v>
      </c>
      <c r="D3" s="18" t="s">
        <v>46</v>
      </c>
      <c r="E3" s="20">
        <v>2018</v>
      </c>
      <c r="F3" s="19">
        <v>1317</v>
      </c>
    </row>
    <row r="4" spans="1:6" x14ac:dyDescent="0.2">
      <c r="A4" s="16">
        <v>115</v>
      </c>
      <c r="B4" s="16" t="s">
        <v>1269</v>
      </c>
      <c r="C4" s="17">
        <v>115002</v>
      </c>
      <c r="D4" s="18" t="s">
        <v>47</v>
      </c>
      <c r="E4" s="20">
        <v>2018</v>
      </c>
      <c r="F4" s="19">
        <v>543</v>
      </c>
    </row>
    <row r="5" spans="1:6" x14ac:dyDescent="0.2">
      <c r="A5" s="16">
        <v>115</v>
      </c>
      <c r="B5" s="16" t="s">
        <v>1269</v>
      </c>
      <c r="C5" s="17">
        <v>115003</v>
      </c>
      <c r="D5" s="18" t="s">
        <v>48</v>
      </c>
      <c r="E5" s="20">
        <v>2018</v>
      </c>
      <c r="F5" s="19">
        <v>539</v>
      </c>
    </row>
    <row r="6" spans="1:6" x14ac:dyDescent="0.2">
      <c r="A6" s="16">
        <v>115</v>
      </c>
      <c r="B6" s="16" t="s">
        <v>1269</v>
      </c>
      <c r="C6" s="17">
        <v>115004</v>
      </c>
      <c r="D6" s="18" t="s">
        <v>49</v>
      </c>
      <c r="E6" s="20">
        <v>2018</v>
      </c>
      <c r="F6" s="19">
        <v>1098</v>
      </c>
    </row>
    <row r="7" spans="1:6" x14ac:dyDescent="0.2">
      <c r="A7" s="16">
        <v>115</v>
      </c>
      <c r="B7" s="16" t="s">
        <v>1269</v>
      </c>
      <c r="C7" s="17">
        <v>115010</v>
      </c>
      <c r="D7" s="18" t="s">
        <v>50</v>
      </c>
      <c r="E7" s="20">
        <v>2018</v>
      </c>
      <c r="F7" s="19">
        <v>649</v>
      </c>
    </row>
    <row r="8" spans="1:6" x14ac:dyDescent="0.2">
      <c r="A8" s="16">
        <v>115</v>
      </c>
      <c r="B8" s="16" t="s">
        <v>1269</v>
      </c>
      <c r="C8" s="17">
        <v>115013</v>
      </c>
      <c r="D8" s="18" t="s">
        <v>51</v>
      </c>
      <c r="E8" s="20">
        <v>2018</v>
      </c>
      <c r="F8" s="19">
        <v>717</v>
      </c>
    </row>
    <row r="9" spans="1:6" x14ac:dyDescent="0.2">
      <c r="A9" s="16">
        <v>115</v>
      </c>
      <c r="B9" s="16" t="s">
        <v>1269</v>
      </c>
      <c r="C9" s="17">
        <v>115015</v>
      </c>
      <c r="D9" s="18" t="s">
        <v>52</v>
      </c>
      <c r="E9" s="20">
        <v>2018</v>
      </c>
      <c r="F9" s="19">
        <v>769</v>
      </c>
    </row>
    <row r="10" spans="1:6" x14ac:dyDescent="0.2">
      <c r="A10" s="16">
        <v>115</v>
      </c>
      <c r="B10" s="16" t="s">
        <v>1269</v>
      </c>
      <c r="C10" s="17">
        <v>115016</v>
      </c>
      <c r="D10" s="18" t="s">
        <v>53</v>
      </c>
      <c r="E10" s="20">
        <v>2018</v>
      </c>
      <c r="F10" s="19">
        <v>1398</v>
      </c>
    </row>
    <row r="11" spans="1:6" x14ac:dyDescent="0.2">
      <c r="A11" s="16">
        <v>115</v>
      </c>
      <c r="B11" s="16" t="s">
        <v>1269</v>
      </c>
      <c r="C11" s="17">
        <v>115021</v>
      </c>
      <c r="D11" s="18" t="s">
        <v>54</v>
      </c>
      <c r="E11" s="20">
        <v>2018</v>
      </c>
      <c r="F11" s="19">
        <v>3138</v>
      </c>
    </row>
    <row r="12" spans="1:6" x14ac:dyDescent="0.2">
      <c r="A12" s="16">
        <v>115</v>
      </c>
      <c r="B12" s="16" t="s">
        <v>1269</v>
      </c>
      <c r="C12" s="17">
        <v>115022</v>
      </c>
      <c r="D12" s="18" t="s">
        <v>55</v>
      </c>
      <c r="E12" s="20">
        <v>2018</v>
      </c>
      <c r="F12" s="19">
        <v>427</v>
      </c>
    </row>
    <row r="13" spans="1:6" x14ac:dyDescent="0.2">
      <c r="A13" s="16">
        <v>115</v>
      </c>
      <c r="B13" s="16" t="s">
        <v>1269</v>
      </c>
      <c r="C13" s="17">
        <v>115024</v>
      </c>
      <c r="D13" s="18" t="s">
        <v>56</v>
      </c>
      <c r="E13" s="20">
        <v>2018</v>
      </c>
      <c r="F13" s="19">
        <v>505</v>
      </c>
    </row>
    <row r="14" spans="1:6" x14ac:dyDescent="0.2">
      <c r="A14" s="16">
        <v>115</v>
      </c>
      <c r="B14" s="16" t="s">
        <v>1269</v>
      </c>
      <c r="C14" s="17">
        <v>115028</v>
      </c>
      <c r="D14" s="18" t="s">
        <v>57</v>
      </c>
      <c r="E14" s="20">
        <v>2018</v>
      </c>
      <c r="F14" s="19">
        <v>1758</v>
      </c>
    </row>
    <row r="15" spans="1:6" x14ac:dyDescent="0.2">
      <c r="A15" s="16">
        <v>115</v>
      </c>
      <c r="B15" s="16" t="s">
        <v>1269</v>
      </c>
      <c r="C15" s="17">
        <v>115029</v>
      </c>
      <c r="D15" s="18" t="s">
        <v>58</v>
      </c>
      <c r="E15" s="20">
        <v>2018</v>
      </c>
      <c r="F15" s="19">
        <v>704</v>
      </c>
    </row>
    <row r="16" spans="1:6" x14ac:dyDescent="0.2">
      <c r="A16" s="16">
        <v>115</v>
      </c>
      <c r="B16" s="16" t="s">
        <v>1269</v>
      </c>
      <c r="C16" s="17">
        <v>115034</v>
      </c>
      <c r="D16" s="18" t="s">
        <v>59</v>
      </c>
      <c r="E16" s="20">
        <v>2018</v>
      </c>
      <c r="F16" s="19">
        <v>481</v>
      </c>
    </row>
    <row r="17" spans="1:6" x14ac:dyDescent="0.2">
      <c r="A17" s="16">
        <v>115</v>
      </c>
      <c r="B17" s="16" t="s">
        <v>1269</v>
      </c>
      <c r="C17" s="17">
        <v>115037</v>
      </c>
      <c r="D17" s="18" t="s">
        <v>60</v>
      </c>
      <c r="E17" s="20">
        <v>2018</v>
      </c>
      <c r="F17" s="19">
        <v>453</v>
      </c>
    </row>
    <row r="18" spans="1:6" x14ac:dyDescent="0.2">
      <c r="A18" s="16">
        <v>115</v>
      </c>
      <c r="B18" s="16" t="s">
        <v>1269</v>
      </c>
      <c r="C18" s="17">
        <v>115041</v>
      </c>
      <c r="D18" s="18" t="s">
        <v>61</v>
      </c>
      <c r="E18" s="20">
        <v>2018</v>
      </c>
      <c r="F18" s="19">
        <v>1404</v>
      </c>
    </row>
    <row r="19" spans="1:6" x14ac:dyDescent="0.2">
      <c r="A19" s="16">
        <v>115</v>
      </c>
      <c r="B19" s="16" t="s">
        <v>1269</v>
      </c>
      <c r="C19" s="17">
        <v>115042</v>
      </c>
      <c r="D19" s="18" t="s">
        <v>62</v>
      </c>
      <c r="E19" s="20">
        <v>2018</v>
      </c>
      <c r="F19" s="19">
        <v>611</v>
      </c>
    </row>
    <row r="20" spans="1:6" x14ac:dyDescent="0.2">
      <c r="A20" s="16">
        <v>115</v>
      </c>
      <c r="B20" s="16" t="s">
        <v>1269</v>
      </c>
      <c r="C20" s="17">
        <v>115044</v>
      </c>
      <c r="D20" s="18" t="s">
        <v>63</v>
      </c>
      <c r="E20" s="20">
        <v>2018</v>
      </c>
      <c r="F20" s="19">
        <v>557</v>
      </c>
    </row>
    <row r="21" spans="1:6" x14ac:dyDescent="0.2">
      <c r="A21" s="16">
        <v>115</v>
      </c>
      <c r="B21" s="16" t="s">
        <v>1269</v>
      </c>
      <c r="C21" s="17">
        <v>115045</v>
      </c>
      <c r="D21" s="18" t="s">
        <v>64</v>
      </c>
      <c r="E21" s="20">
        <v>2018</v>
      </c>
      <c r="F21" s="19">
        <v>1106</v>
      </c>
    </row>
    <row r="22" spans="1:6" x14ac:dyDescent="0.2">
      <c r="A22" s="16">
        <v>115</v>
      </c>
      <c r="B22" s="16" t="s">
        <v>1269</v>
      </c>
      <c r="C22" s="17">
        <v>115046</v>
      </c>
      <c r="D22" s="18" t="s">
        <v>65</v>
      </c>
      <c r="E22" s="20">
        <v>2018</v>
      </c>
      <c r="F22" s="19">
        <v>243</v>
      </c>
    </row>
    <row r="23" spans="1:6" x14ac:dyDescent="0.2">
      <c r="A23" s="16">
        <v>115</v>
      </c>
      <c r="B23" s="16" t="s">
        <v>1269</v>
      </c>
      <c r="C23" s="17">
        <v>115048</v>
      </c>
      <c r="D23" s="18" t="s">
        <v>66</v>
      </c>
      <c r="E23" s="20">
        <v>2018</v>
      </c>
      <c r="F23" s="19">
        <v>661</v>
      </c>
    </row>
    <row r="24" spans="1:6" x14ac:dyDescent="0.2">
      <c r="A24" s="16">
        <v>115</v>
      </c>
      <c r="B24" s="16" t="s">
        <v>1269</v>
      </c>
      <c r="C24" s="17">
        <v>115050</v>
      </c>
      <c r="D24" s="18" t="s">
        <v>67</v>
      </c>
      <c r="E24" s="20">
        <v>2018</v>
      </c>
      <c r="F24" s="19">
        <v>2362</v>
      </c>
    </row>
    <row r="25" spans="1:6" x14ac:dyDescent="0.2">
      <c r="A25" s="16">
        <v>115</v>
      </c>
      <c r="B25" s="16" t="s">
        <v>1269</v>
      </c>
      <c r="C25" s="17">
        <v>115051</v>
      </c>
      <c r="D25" s="18" t="s">
        <v>68</v>
      </c>
      <c r="E25" s="20">
        <v>2018</v>
      </c>
      <c r="F25" s="19">
        <v>985</v>
      </c>
    </row>
    <row r="26" spans="1:6" x14ac:dyDescent="0.2">
      <c r="A26" s="16">
        <v>115</v>
      </c>
      <c r="B26" s="16" t="s">
        <v>1269</v>
      </c>
      <c r="C26" s="17">
        <v>115052</v>
      </c>
      <c r="D26" s="18" t="s">
        <v>69</v>
      </c>
      <c r="E26" s="20">
        <v>2018</v>
      </c>
      <c r="F26" s="19">
        <v>1041</v>
      </c>
    </row>
    <row r="27" spans="1:6" x14ac:dyDescent="0.2">
      <c r="A27" s="16">
        <v>115</v>
      </c>
      <c r="B27" s="16" t="s">
        <v>1269</v>
      </c>
      <c r="C27" s="17">
        <v>115053</v>
      </c>
      <c r="D27" s="18" t="s">
        <v>70</v>
      </c>
      <c r="E27" s="20">
        <v>2018</v>
      </c>
      <c r="F27" s="19">
        <v>1338</v>
      </c>
    </row>
    <row r="28" spans="1:6" x14ac:dyDescent="0.2">
      <c r="A28" s="16">
        <v>115</v>
      </c>
      <c r="B28" s="16" t="s">
        <v>1269</v>
      </c>
      <c r="C28" s="17">
        <v>115054</v>
      </c>
      <c r="D28" s="18" t="s">
        <v>71</v>
      </c>
      <c r="E28" s="20">
        <v>2018</v>
      </c>
      <c r="F28" s="19">
        <v>656</v>
      </c>
    </row>
    <row r="29" spans="1:6" x14ac:dyDescent="0.2">
      <c r="A29" s="16">
        <v>116</v>
      </c>
      <c r="B29" s="16" t="s">
        <v>1270</v>
      </c>
      <c r="C29" s="17">
        <v>116004</v>
      </c>
      <c r="D29" s="18" t="s">
        <v>72</v>
      </c>
      <c r="E29" s="20">
        <v>2018</v>
      </c>
      <c r="F29" s="19">
        <v>107</v>
      </c>
    </row>
    <row r="30" spans="1:6" x14ac:dyDescent="0.2">
      <c r="A30" s="16">
        <v>116</v>
      </c>
      <c r="B30" s="16" t="s">
        <v>1270</v>
      </c>
      <c r="C30" s="17">
        <v>116005</v>
      </c>
      <c r="D30" s="18" t="s">
        <v>47</v>
      </c>
      <c r="E30" s="20">
        <v>2018</v>
      </c>
      <c r="F30" s="19">
        <v>210</v>
      </c>
    </row>
    <row r="31" spans="1:6" x14ac:dyDescent="0.2">
      <c r="A31" s="16">
        <v>116</v>
      </c>
      <c r="B31" s="16" t="s">
        <v>1270</v>
      </c>
      <c r="C31" s="17">
        <v>116006</v>
      </c>
      <c r="D31" s="18" t="s">
        <v>73</v>
      </c>
      <c r="E31" s="20">
        <v>2018</v>
      </c>
      <c r="F31" s="19">
        <v>217</v>
      </c>
    </row>
    <row r="32" spans="1:6" x14ac:dyDescent="0.2">
      <c r="A32" s="16">
        <v>116</v>
      </c>
      <c r="B32" s="16" t="s">
        <v>1270</v>
      </c>
      <c r="C32" s="17">
        <v>116007</v>
      </c>
      <c r="D32" s="18" t="s">
        <v>74</v>
      </c>
      <c r="E32" s="20">
        <v>2018</v>
      </c>
      <c r="F32" s="19">
        <v>424</v>
      </c>
    </row>
    <row r="33" spans="1:6" x14ac:dyDescent="0.2">
      <c r="A33" s="16">
        <v>116</v>
      </c>
      <c r="B33" s="16" t="s">
        <v>1270</v>
      </c>
      <c r="C33" s="17">
        <v>116008</v>
      </c>
      <c r="D33" s="18" t="s">
        <v>75</v>
      </c>
      <c r="E33" s="20">
        <v>2018</v>
      </c>
      <c r="F33" s="19">
        <v>367</v>
      </c>
    </row>
    <row r="34" spans="1:6" x14ac:dyDescent="0.2">
      <c r="A34" s="16">
        <v>116</v>
      </c>
      <c r="B34" s="16" t="s">
        <v>1270</v>
      </c>
      <c r="C34" s="17">
        <v>116011</v>
      </c>
      <c r="D34" s="18" t="s">
        <v>76</v>
      </c>
      <c r="E34" s="20">
        <v>2018</v>
      </c>
      <c r="F34" s="19">
        <v>579</v>
      </c>
    </row>
    <row r="35" spans="1:6" x14ac:dyDescent="0.2">
      <c r="A35" s="16">
        <v>116</v>
      </c>
      <c r="B35" s="16" t="s">
        <v>1270</v>
      </c>
      <c r="C35" s="17">
        <v>116012</v>
      </c>
      <c r="D35" s="18" t="s">
        <v>77</v>
      </c>
      <c r="E35" s="20">
        <v>2018</v>
      </c>
      <c r="F35" s="19">
        <v>1028</v>
      </c>
    </row>
    <row r="36" spans="1:6" x14ac:dyDescent="0.2">
      <c r="A36" s="16">
        <v>116</v>
      </c>
      <c r="B36" s="16" t="s">
        <v>1270</v>
      </c>
      <c r="C36" s="17">
        <v>116014</v>
      </c>
      <c r="D36" s="18" t="s">
        <v>78</v>
      </c>
      <c r="E36" s="20">
        <v>2018</v>
      </c>
      <c r="F36" s="19">
        <v>214</v>
      </c>
    </row>
    <row r="37" spans="1:6" x14ac:dyDescent="0.2">
      <c r="A37" s="16">
        <v>116</v>
      </c>
      <c r="B37" s="16" t="s">
        <v>1270</v>
      </c>
      <c r="C37" s="17">
        <v>116015</v>
      </c>
      <c r="D37" s="18" t="s">
        <v>79</v>
      </c>
      <c r="E37" s="20">
        <v>2018</v>
      </c>
      <c r="F37" s="19">
        <v>518</v>
      </c>
    </row>
    <row r="38" spans="1:6" x14ac:dyDescent="0.2">
      <c r="A38" s="16">
        <v>116</v>
      </c>
      <c r="B38" s="16" t="s">
        <v>1270</v>
      </c>
      <c r="C38" s="17">
        <v>116016</v>
      </c>
      <c r="D38" s="18" t="s">
        <v>80</v>
      </c>
      <c r="E38" s="20">
        <v>2018</v>
      </c>
      <c r="F38" s="19">
        <v>857</v>
      </c>
    </row>
    <row r="39" spans="1:6" x14ac:dyDescent="0.2">
      <c r="A39" s="16">
        <v>116</v>
      </c>
      <c r="B39" s="16" t="s">
        <v>1270</v>
      </c>
      <c r="C39" s="17">
        <v>116018</v>
      </c>
      <c r="D39" s="18" t="s">
        <v>81</v>
      </c>
      <c r="E39" s="20">
        <v>2018</v>
      </c>
      <c r="F39" s="19">
        <v>335</v>
      </c>
    </row>
    <row r="40" spans="1:6" x14ac:dyDescent="0.2">
      <c r="A40" s="16">
        <v>116</v>
      </c>
      <c r="B40" s="16" t="s">
        <v>1270</v>
      </c>
      <c r="C40" s="17">
        <v>116019</v>
      </c>
      <c r="D40" s="18" t="s">
        <v>82</v>
      </c>
      <c r="E40" s="20">
        <v>2018</v>
      </c>
      <c r="F40" s="19">
        <v>1375</v>
      </c>
    </row>
    <row r="41" spans="1:6" x14ac:dyDescent="0.2">
      <c r="A41" s="16">
        <v>116</v>
      </c>
      <c r="B41" s="16" t="s">
        <v>1270</v>
      </c>
      <c r="C41" s="17">
        <v>116020</v>
      </c>
      <c r="D41" s="18" t="s">
        <v>83</v>
      </c>
      <c r="E41" s="20">
        <v>2018</v>
      </c>
      <c r="F41" s="19">
        <v>509</v>
      </c>
    </row>
    <row r="42" spans="1:6" x14ac:dyDescent="0.2">
      <c r="A42" s="16">
        <v>116</v>
      </c>
      <c r="B42" s="16" t="s">
        <v>1270</v>
      </c>
      <c r="C42" s="17">
        <v>116022</v>
      </c>
      <c r="D42" s="18" t="s">
        <v>84</v>
      </c>
      <c r="E42" s="20">
        <v>2018</v>
      </c>
      <c r="F42" s="19">
        <v>230</v>
      </c>
    </row>
    <row r="43" spans="1:6" x14ac:dyDescent="0.2">
      <c r="A43" s="16">
        <v>116</v>
      </c>
      <c r="B43" s="16" t="s">
        <v>1270</v>
      </c>
      <c r="C43" s="17">
        <v>116027</v>
      </c>
      <c r="D43" s="18" t="s">
        <v>85</v>
      </c>
      <c r="E43" s="20">
        <v>2018</v>
      </c>
      <c r="F43" s="19">
        <v>425</v>
      </c>
    </row>
    <row r="44" spans="1:6" x14ac:dyDescent="0.2">
      <c r="A44" s="16">
        <v>116</v>
      </c>
      <c r="B44" s="16" t="s">
        <v>1270</v>
      </c>
      <c r="C44" s="17">
        <v>116029</v>
      </c>
      <c r="D44" s="18" t="s">
        <v>86</v>
      </c>
      <c r="E44" s="20">
        <v>2018</v>
      </c>
      <c r="F44" s="19">
        <v>167</v>
      </c>
    </row>
    <row r="45" spans="1:6" x14ac:dyDescent="0.2">
      <c r="A45" s="16">
        <v>116</v>
      </c>
      <c r="B45" s="16" t="s">
        <v>1270</v>
      </c>
      <c r="C45" s="17">
        <v>116033</v>
      </c>
      <c r="D45" s="18" t="s">
        <v>87</v>
      </c>
      <c r="E45" s="20">
        <v>2018</v>
      </c>
      <c r="F45" s="19">
        <v>1653</v>
      </c>
    </row>
    <row r="46" spans="1:6" x14ac:dyDescent="0.2">
      <c r="A46" s="16">
        <v>116</v>
      </c>
      <c r="B46" s="16" t="s">
        <v>1270</v>
      </c>
      <c r="C46" s="17">
        <v>116035</v>
      </c>
      <c r="D46" s="18" t="s">
        <v>88</v>
      </c>
      <c r="E46" s="20">
        <v>2018</v>
      </c>
      <c r="F46" s="19">
        <v>762</v>
      </c>
    </row>
    <row r="47" spans="1:6" x14ac:dyDescent="0.2">
      <c r="A47" s="16">
        <v>116</v>
      </c>
      <c r="B47" s="16" t="s">
        <v>1270</v>
      </c>
      <c r="C47" s="17">
        <v>116036</v>
      </c>
      <c r="D47" s="18" t="s">
        <v>89</v>
      </c>
      <c r="E47" s="20">
        <v>2018</v>
      </c>
      <c r="F47" s="19">
        <v>247</v>
      </c>
    </row>
    <row r="48" spans="1:6" x14ac:dyDescent="0.2">
      <c r="A48" s="16">
        <v>116</v>
      </c>
      <c r="B48" s="16" t="s">
        <v>1270</v>
      </c>
      <c r="C48" s="17">
        <v>116037</v>
      </c>
      <c r="D48" s="18" t="s">
        <v>90</v>
      </c>
      <c r="E48" s="20">
        <v>2018</v>
      </c>
      <c r="F48" s="19">
        <v>251</v>
      </c>
    </row>
    <row r="49" spans="1:6" x14ac:dyDescent="0.2">
      <c r="A49" s="16">
        <v>116</v>
      </c>
      <c r="B49" s="16" t="s">
        <v>1270</v>
      </c>
      <c r="C49" s="17">
        <v>116041</v>
      </c>
      <c r="D49" s="18" t="s">
        <v>91</v>
      </c>
      <c r="E49" s="20">
        <v>2018</v>
      </c>
      <c r="F49" s="19">
        <v>443</v>
      </c>
    </row>
    <row r="50" spans="1:6" x14ac:dyDescent="0.2">
      <c r="A50" s="16">
        <v>116</v>
      </c>
      <c r="B50" s="16" t="s">
        <v>1270</v>
      </c>
      <c r="C50" s="17">
        <v>116042</v>
      </c>
      <c r="D50" s="18" t="s">
        <v>92</v>
      </c>
      <c r="E50" s="20">
        <v>2018</v>
      </c>
      <c r="F50" s="19">
        <v>331</v>
      </c>
    </row>
    <row r="51" spans="1:6" x14ac:dyDescent="0.2">
      <c r="A51" s="16">
        <v>116</v>
      </c>
      <c r="B51" s="16" t="s">
        <v>1270</v>
      </c>
      <c r="C51" s="17">
        <v>116043</v>
      </c>
      <c r="D51" s="18" t="s">
        <v>93</v>
      </c>
      <c r="E51" s="20">
        <v>2018</v>
      </c>
      <c r="F51" s="19">
        <v>540</v>
      </c>
    </row>
    <row r="52" spans="1:6" x14ac:dyDescent="0.2">
      <c r="A52" s="16">
        <v>116</v>
      </c>
      <c r="B52" s="16" t="s">
        <v>1270</v>
      </c>
      <c r="C52" s="17">
        <v>116046</v>
      </c>
      <c r="D52" s="18" t="s">
        <v>94</v>
      </c>
      <c r="E52" s="20">
        <v>2018</v>
      </c>
      <c r="F52" s="19">
        <v>925</v>
      </c>
    </row>
    <row r="53" spans="1:6" x14ac:dyDescent="0.2">
      <c r="A53" s="16">
        <v>116</v>
      </c>
      <c r="B53" s="16" t="s">
        <v>1270</v>
      </c>
      <c r="C53" s="17">
        <v>116047</v>
      </c>
      <c r="D53" s="18" t="s">
        <v>95</v>
      </c>
      <c r="E53" s="20">
        <v>2018</v>
      </c>
      <c r="F53" s="19">
        <v>620</v>
      </c>
    </row>
    <row r="54" spans="1:6" x14ac:dyDescent="0.2">
      <c r="A54" s="16">
        <v>116</v>
      </c>
      <c r="B54" s="16" t="s">
        <v>1270</v>
      </c>
      <c r="C54" s="17">
        <v>116048</v>
      </c>
      <c r="D54" s="18" t="s">
        <v>96</v>
      </c>
      <c r="E54" s="20">
        <v>2018</v>
      </c>
      <c r="F54" s="19">
        <v>471</v>
      </c>
    </row>
    <row r="55" spans="1:6" x14ac:dyDescent="0.2">
      <c r="A55" s="16">
        <v>116</v>
      </c>
      <c r="B55" s="16" t="s">
        <v>1270</v>
      </c>
      <c r="C55" s="17">
        <v>116049</v>
      </c>
      <c r="D55" s="18" t="s">
        <v>97</v>
      </c>
      <c r="E55" s="20">
        <v>2018</v>
      </c>
      <c r="F55" s="19">
        <v>1864</v>
      </c>
    </row>
    <row r="56" spans="1:6" x14ac:dyDescent="0.2">
      <c r="A56" s="16">
        <v>116</v>
      </c>
      <c r="B56" s="16" t="s">
        <v>1270</v>
      </c>
      <c r="C56" s="17">
        <v>116050</v>
      </c>
      <c r="D56" s="18" t="s">
        <v>98</v>
      </c>
      <c r="E56" s="20">
        <v>2018</v>
      </c>
      <c r="F56" s="19">
        <v>378</v>
      </c>
    </row>
    <row r="57" spans="1:6" x14ac:dyDescent="0.2">
      <c r="A57" s="16">
        <v>116</v>
      </c>
      <c r="B57" s="16" t="s">
        <v>1270</v>
      </c>
      <c r="C57" s="17">
        <v>116053</v>
      </c>
      <c r="D57" s="18" t="s">
        <v>99</v>
      </c>
      <c r="E57" s="20">
        <v>2018</v>
      </c>
      <c r="F57" s="19">
        <v>307</v>
      </c>
    </row>
    <row r="58" spans="1:6" x14ac:dyDescent="0.2">
      <c r="A58" s="16">
        <v>116</v>
      </c>
      <c r="B58" s="16" t="s">
        <v>1270</v>
      </c>
      <c r="C58" s="17">
        <v>116054</v>
      </c>
      <c r="D58" s="18" t="s">
        <v>100</v>
      </c>
      <c r="E58" s="20">
        <v>2018</v>
      </c>
      <c r="F58" s="19">
        <v>607</v>
      </c>
    </row>
    <row r="59" spans="1:6" x14ac:dyDescent="0.2">
      <c r="A59" s="16">
        <v>116</v>
      </c>
      <c r="B59" s="16" t="s">
        <v>1270</v>
      </c>
      <c r="C59" s="17">
        <v>116056</v>
      </c>
      <c r="D59" s="18" t="s">
        <v>101</v>
      </c>
      <c r="E59" s="20">
        <v>2018</v>
      </c>
      <c r="F59" s="19">
        <v>183</v>
      </c>
    </row>
    <row r="60" spans="1:6" x14ac:dyDescent="0.2">
      <c r="A60" s="16">
        <v>116</v>
      </c>
      <c r="B60" s="16" t="s">
        <v>1270</v>
      </c>
      <c r="C60" s="17">
        <v>116058</v>
      </c>
      <c r="D60" s="18" t="s">
        <v>102</v>
      </c>
      <c r="E60" s="20">
        <v>2018</v>
      </c>
      <c r="F60" s="19">
        <v>137</v>
      </c>
    </row>
    <row r="61" spans="1:6" x14ac:dyDescent="0.2">
      <c r="A61" s="16">
        <v>116</v>
      </c>
      <c r="B61" s="16" t="s">
        <v>1270</v>
      </c>
      <c r="C61" s="17">
        <v>116063</v>
      </c>
      <c r="D61" s="18" t="s">
        <v>103</v>
      </c>
      <c r="E61" s="20">
        <v>2018</v>
      </c>
      <c r="F61" s="19">
        <v>373</v>
      </c>
    </row>
    <row r="62" spans="1:6" x14ac:dyDescent="0.2">
      <c r="A62" s="16">
        <v>116</v>
      </c>
      <c r="B62" s="16" t="s">
        <v>1270</v>
      </c>
      <c r="C62" s="17">
        <v>116068</v>
      </c>
      <c r="D62" s="18" t="s">
        <v>104</v>
      </c>
      <c r="E62" s="20">
        <v>2018</v>
      </c>
      <c r="F62" s="19">
        <v>344</v>
      </c>
    </row>
    <row r="63" spans="1:6" x14ac:dyDescent="0.2">
      <c r="A63" s="16">
        <v>116</v>
      </c>
      <c r="B63" s="16" t="s">
        <v>1270</v>
      </c>
      <c r="C63" s="17">
        <v>116070</v>
      </c>
      <c r="D63" s="18" t="s">
        <v>105</v>
      </c>
      <c r="E63" s="20">
        <v>2018</v>
      </c>
      <c r="F63" s="19">
        <v>1569</v>
      </c>
    </row>
    <row r="64" spans="1:6" x14ac:dyDescent="0.2">
      <c r="A64" s="16">
        <v>116</v>
      </c>
      <c r="B64" s="16" t="s">
        <v>1270</v>
      </c>
      <c r="C64" s="17">
        <v>116071</v>
      </c>
      <c r="D64" s="18" t="s">
        <v>106</v>
      </c>
      <c r="E64" s="20">
        <v>2018</v>
      </c>
      <c r="F64" s="19">
        <v>576</v>
      </c>
    </row>
    <row r="65" spans="1:6" x14ac:dyDescent="0.2">
      <c r="A65" s="16">
        <v>116</v>
      </c>
      <c r="B65" s="16" t="s">
        <v>1270</v>
      </c>
      <c r="C65" s="17">
        <v>116072</v>
      </c>
      <c r="D65" s="18" t="s">
        <v>107</v>
      </c>
      <c r="E65" s="20">
        <v>2018</v>
      </c>
      <c r="F65" s="19">
        <v>447</v>
      </c>
    </row>
    <row r="66" spans="1:6" x14ac:dyDescent="0.2">
      <c r="A66" s="16">
        <v>116</v>
      </c>
      <c r="B66" s="16" t="s">
        <v>1270</v>
      </c>
      <c r="C66" s="17">
        <v>116073</v>
      </c>
      <c r="D66" s="18" t="s">
        <v>108</v>
      </c>
      <c r="E66" s="20">
        <v>2018</v>
      </c>
      <c r="F66" s="19">
        <v>419</v>
      </c>
    </row>
    <row r="67" spans="1:6" x14ac:dyDescent="0.2">
      <c r="A67" s="16">
        <v>116</v>
      </c>
      <c r="B67" s="16" t="s">
        <v>1270</v>
      </c>
      <c r="C67" s="17">
        <v>116076</v>
      </c>
      <c r="D67" s="18" t="s">
        <v>109</v>
      </c>
      <c r="E67" s="20">
        <v>2018</v>
      </c>
      <c r="F67" s="19">
        <v>550</v>
      </c>
    </row>
    <row r="68" spans="1:6" x14ac:dyDescent="0.2">
      <c r="A68" s="16">
        <v>116</v>
      </c>
      <c r="B68" s="16" t="s">
        <v>1270</v>
      </c>
      <c r="C68" s="17">
        <v>116077</v>
      </c>
      <c r="D68" s="18" t="s">
        <v>110</v>
      </c>
      <c r="E68" s="20">
        <v>2018</v>
      </c>
      <c r="F68" s="19">
        <v>1757</v>
      </c>
    </row>
    <row r="69" spans="1:6" x14ac:dyDescent="0.2">
      <c r="A69" s="16">
        <v>116</v>
      </c>
      <c r="B69" s="16" t="s">
        <v>1270</v>
      </c>
      <c r="C69" s="17">
        <v>116078</v>
      </c>
      <c r="D69" s="18" t="s">
        <v>111</v>
      </c>
      <c r="E69" s="20">
        <v>2018</v>
      </c>
      <c r="F69" s="19">
        <v>934</v>
      </c>
    </row>
    <row r="70" spans="1:6" x14ac:dyDescent="0.2">
      <c r="A70" s="16">
        <v>116</v>
      </c>
      <c r="B70" s="16" t="s">
        <v>1270</v>
      </c>
      <c r="C70" s="17">
        <v>116079</v>
      </c>
      <c r="D70" s="18" t="s">
        <v>112</v>
      </c>
      <c r="E70" s="20">
        <v>2018</v>
      </c>
      <c r="F70" s="19">
        <v>1877</v>
      </c>
    </row>
    <row r="71" spans="1:6" x14ac:dyDescent="0.2">
      <c r="A71" s="16">
        <v>116</v>
      </c>
      <c r="B71" s="16" t="s">
        <v>1270</v>
      </c>
      <c r="C71" s="17">
        <v>116080</v>
      </c>
      <c r="D71" s="18" t="s">
        <v>113</v>
      </c>
      <c r="E71" s="20">
        <v>2018</v>
      </c>
      <c r="F71" s="19">
        <v>1262</v>
      </c>
    </row>
    <row r="72" spans="1:6" x14ac:dyDescent="0.2">
      <c r="A72" s="16">
        <v>116</v>
      </c>
      <c r="B72" s="16" t="s">
        <v>1270</v>
      </c>
      <c r="C72" s="17">
        <v>116081</v>
      </c>
      <c r="D72" s="18" t="s">
        <v>114</v>
      </c>
      <c r="E72" s="20">
        <v>2018</v>
      </c>
      <c r="F72" s="19">
        <v>907</v>
      </c>
    </row>
    <row r="73" spans="1:6" x14ac:dyDescent="0.2">
      <c r="A73" s="16">
        <v>117</v>
      </c>
      <c r="B73" s="16" t="s">
        <v>1271</v>
      </c>
      <c r="C73" s="17">
        <v>117001</v>
      </c>
      <c r="D73" s="18" t="s">
        <v>115</v>
      </c>
      <c r="E73" s="20">
        <v>2018</v>
      </c>
      <c r="F73" s="19">
        <v>205</v>
      </c>
    </row>
    <row r="74" spans="1:6" x14ac:dyDescent="0.2">
      <c r="A74" s="16">
        <v>117</v>
      </c>
      <c r="B74" s="16" t="s">
        <v>1271</v>
      </c>
      <c r="C74" s="17">
        <v>117002</v>
      </c>
      <c r="D74" s="18" t="s">
        <v>116</v>
      </c>
      <c r="E74" s="20">
        <v>2018</v>
      </c>
      <c r="F74" s="19">
        <v>164</v>
      </c>
    </row>
    <row r="75" spans="1:6" x14ac:dyDescent="0.2">
      <c r="A75" s="16">
        <v>117</v>
      </c>
      <c r="B75" s="16" t="s">
        <v>1271</v>
      </c>
      <c r="C75" s="17">
        <v>117003</v>
      </c>
      <c r="D75" s="18" t="s">
        <v>117</v>
      </c>
      <c r="E75" s="20">
        <v>2018</v>
      </c>
      <c r="F75" s="19">
        <v>331</v>
      </c>
    </row>
    <row r="76" spans="1:6" x14ac:dyDescent="0.2">
      <c r="A76" s="16">
        <v>117</v>
      </c>
      <c r="B76" s="16" t="s">
        <v>1271</v>
      </c>
      <c r="C76" s="17">
        <v>117006</v>
      </c>
      <c r="D76" s="18" t="s">
        <v>118</v>
      </c>
      <c r="E76" s="20">
        <v>2018</v>
      </c>
      <c r="F76" s="19">
        <v>1271</v>
      </c>
    </row>
    <row r="77" spans="1:6" x14ac:dyDescent="0.2">
      <c r="A77" s="16">
        <v>117</v>
      </c>
      <c r="B77" s="16" t="s">
        <v>1271</v>
      </c>
      <c r="C77" s="17">
        <v>117007</v>
      </c>
      <c r="D77" s="18" t="s">
        <v>119</v>
      </c>
      <c r="E77" s="20">
        <v>2018</v>
      </c>
      <c r="F77" s="19">
        <v>1280</v>
      </c>
    </row>
    <row r="78" spans="1:6" x14ac:dyDescent="0.2">
      <c r="A78" s="16">
        <v>117</v>
      </c>
      <c r="B78" s="16" t="s">
        <v>1271</v>
      </c>
      <c r="C78" s="17">
        <v>117009</v>
      </c>
      <c r="D78" s="18" t="s">
        <v>120</v>
      </c>
      <c r="E78" s="20">
        <v>2018</v>
      </c>
      <c r="F78" s="19">
        <v>142</v>
      </c>
    </row>
    <row r="79" spans="1:6" x14ac:dyDescent="0.2">
      <c r="A79" s="16">
        <v>117</v>
      </c>
      <c r="B79" s="16" t="s">
        <v>1271</v>
      </c>
      <c r="C79" s="17">
        <v>117010</v>
      </c>
      <c r="D79" s="18" t="s">
        <v>121</v>
      </c>
      <c r="E79" s="20">
        <v>2018</v>
      </c>
      <c r="F79" s="19">
        <v>3049</v>
      </c>
    </row>
    <row r="80" spans="1:6" x14ac:dyDescent="0.2">
      <c r="A80" s="16">
        <v>117</v>
      </c>
      <c r="B80" s="16" t="s">
        <v>1271</v>
      </c>
      <c r="C80" s="17">
        <v>117011</v>
      </c>
      <c r="D80" s="18" t="s">
        <v>122</v>
      </c>
      <c r="E80" s="20">
        <v>2018</v>
      </c>
      <c r="F80" s="19">
        <v>346</v>
      </c>
    </row>
    <row r="81" spans="1:6" x14ac:dyDescent="0.2">
      <c r="A81" s="16">
        <v>117</v>
      </c>
      <c r="B81" s="16" t="s">
        <v>1271</v>
      </c>
      <c r="C81" s="17">
        <v>117012</v>
      </c>
      <c r="D81" s="18" t="s">
        <v>123</v>
      </c>
      <c r="E81" s="20">
        <v>2018</v>
      </c>
      <c r="F81" s="19">
        <v>501</v>
      </c>
    </row>
    <row r="82" spans="1:6" x14ac:dyDescent="0.2">
      <c r="A82" s="16">
        <v>117</v>
      </c>
      <c r="B82" s="16" t="s">
        <v>1271</v>
      </c>
      <c r="C82" s="17">
        <v>117014</v>
      </c>
      <c r="D82" s="18" t="s">
        <v>124</v>
      </c>
      <c r="E82" s="20">
        <v>2018</v>
      </c>
      <c r="F82" s="19">
        <v>1158</v>
      </c>
    </row>
    <row r="83" spans="1:6" x14ac:dyDescent="0.2">
      <c r="A83" s="16">
        <v>117</v>
      </c>
      <c r="B83" s="16" t="s">
        <v>1271</v>
      </c>
      <c r="C83" s="17">
        <v>117015</v>
      </c>
      <c r="D83" s="18" t="s">
        <v>125</v>
      </c>
      <c r="E83" s="20">
        <v>2018</v>
      </c>
      <c r="F83" s="19">
        <v>2074</v>
      </c>
    </row>
    <row r="84" spans="1:6" x14ac:dyDescent="0.2">
      <c r="A84" s="16">
        <v>117</v>
      </c>
      <c r="B84" s="16" t="s">
        <v>1271</v>
      </c>
      <c r="C84" s="17">
        <v>117016</v>
      </c>
      <c r="D84" s="18" t="s">
        <v>126</v>
      </c>
      <c r="E84" s="20">
        <v>2018</v>
      </c>
      <c r="F84" s="19">
        <v>370</v>
      </c>
    </row>
    <row r="85" spans="1:6" x14ac:dyDescent="0.2">
      <c r="A85" s="16">
        <v>117</v>
      </c>
      <c r="B85" s="16" t="s">
        <v>1271</v>
      </c>
      <c r="C85" s="17">
        <v>117017</v>
      </c>
      <c r="D85" s="18" t="s">
        <v>127</v>
      </c>
      <c r="E85" s="20">
        <v>2018</v>
      </c>
      <c r="F85" s="19">
        <v>296</v>
      </c>
    </row>
    <row r="86" spans="1:6" x14ac:dyDescent="0.2">
      <c r="A86" s="16">
        <v>117</v>
      </c>
      <c r="B86" s="16" t="s">
        <v>1271</v>
      </c>
      <c r="C86" s="17">
        <v>117018</v>
      </c>
      <c r="D86" s="18" t="s">
        <v>128</v>
      </c>
      <c r="E86" s="20">
        <v>2018</v>
      </c>
      <c r="F86" s="19">
        <v>1186</v>
      </c>
    </row>
    <row r="87" spans="1:6" x14ac:dyDescent="0.2">
      <c r="A87" s="16">
        <v>117</v>
      </c>
      <c r="B87" s="16" t="s">
        <v>1271</v>
      </c>
      <c r="C87" s="17">
        <v>117019</v>
      </c>
      <c r="D87" s="18" t="s">
        <v>129</v>
      </c>
      <c r="E87" s="20">
        <v>2018</v>
      </c>
      <c r="F87" s="19">
        <v>757</v>
      </c>
    </row>
    <row r="88" spans="1:6" x14ac:dyDescent="0.2">
      <c r="A88" s="16">
        <v>117</v>
      </c>
      <c r="B88" s="16" t="s">
        <v>1271</v>
      </c>
      <c r="C88" s="17">
        <v>117020</v>
      </c>
      <c r="D88" s="18" t="s">
        <v>130</v>
      </c>
      <c r="E88" s="20">
        <v>2018</v>
      </c>
      <c r="F88" s="19">
        <v>306</v>
      </c>
    </row>
    <row r="89" spans="1:6" x14ac:dyDescent="0.2">
      <c r="A89" s="16">
        <v>117</v>
      </c>
      <c r="B89" s="16" t="s">
        <v>1271</v>
      </c>
      <c r="C89" s="17">
        <v>117023</v>
      </c>
      <c r="D89" s="18" t="s">
        <v>131</v>
      </c>
      <c r="E89" s="20">
        <v>2018</v>
      </c>
      <c r="F89" s="19">
        <v>181</v>
      </c>
    </row>
    <row r="90" spans="1:6" x14ac:dyDescent="0.2">
      <c r="A90" s="16">
        <v>117</v>
      </c>
      <c r="B90" s="16" t="s">
        <v>1271</v>
      </c>
      <c r="C90" s="17">
        <v>117024</v>
      </c>
      <c r="D90" s="18" t="s">
        <v>132</v>
      </c>
      <c r="E90" s="20">
        <v>2018</v>
      </c>
      <c r="F90" s="19">
        <v>3927</v>
      </c>
    </row>
    <row r="91" spans="1:6" x14ac:dyDescent="0.2">
      <c r="A91" s="16">
        <v>117</v>
      </c>
      <c r="B91" s="16" t="s">
        <v>1271</v>
      </c>
      <c r="C91" s="17">
        <v>117025</v>
      </c>
      <c r="D91" s="18" t="s">
        <v>133</v>
      </c>
      <c r="E91" s="20">
        <v>2018</v>
      </c>
      <c r="F91" s="19">
        <v>527</v>
      </c>
    </row>
    <row r="92" spans="1:6" x14ac:dyDescent="0.2">
      <c r="A92" s="16">
        <v>117</v>
      </c>
      <c r="B92" s="16" t="s">
        <v>1271</v>
      </c>
      <c r="C92" s="17">
        <v>117026</v>
      </c>
      <c r="D92" s="18" t="s">
        <v>134</v>
      </c>
      <c r="E92" s="20">
        <v>2018</v>
      </c>
      <c r="F92" s="19">
        <v>2659</v>
      </c>
    </row>
    <row r="93" spans="1:6" x14ac:dyDescent="0.2">
      <c r="A93" s="16">
        <v>117</v>
      </c>
      <c r="B93" s="16" t="s">
        <v>1271</v>
      </c>
      <c r="C93" s="17">
        <v>117028</v>
      </c>
      <c r="D93" s="18" t="s">
        <v>135</v>
      </c>
      <c r="E93" s="20">
        <v>2018</v>
      </c>
      <c r="F93" s="19">
        <v>1259</v>
      </c>
    </row>
    <row r="94" spans="1:6" x14ac:dyDescent="0.2">
      <c r="A94" s="16">
        <v>117</v>
      </c>
      <c r="B94" s="16" t="s">
        <v>1271</v>
      </c>
      <c r="C94" s="17">
        <v>117029</v>
      </c>
      <c r="D94" s="18" t="s">
        <v>136</v>
      </c>
      <c r="E94" s="20">
        <v>2018</v>
      </c>
      <c r="F94" s="19">
        <v>525</v>
      </c>
    </row>
    <row r="95" spans="1:6" x14ac:dyDescent="0.2">
      <c r="A95" s="16">
        <v>117</v>
      </c>
      <c r="B95" s="16" t="s">
        <v>1271</v>
      </c>
      <c r="C95" s="17">
        <v>117030</v>
      </c>
      <c r="D95" s="18" t="s">
        <v>137</v>
      </c>
      <c r="E95" s="20">
        <v>2018</v>
      </c>
      <c r="F95" s="19">
        <v>770</v>
      </c>
    </row>
    <row r="96" spans="1:6" x14ac:dyDescent="0.2">
      <c r="A96" s="16">
        <v>117</v>
      </c>
      <c r="B96" s="16" t="s">
        <v>1271</v>
      </c>
      <c r="C96" s="17">
        <v>117031</v>
      </c>
      <c r="D96" s="18" t="s">
        <v>138</v>
      </c>
      <c r="E96" s="20">
        <v>2018</v>
      </c>
      <c r="F96" s="19">
        <v>793</v>
      </c>
    </row>
    <row r="97" spans="1:6" x14ac:dyDescent="0.2">
      <c r="A97" s="16">
        <v>117</v>
      </c>
      <c r="B97" s="16" t="s">
        <v>1271</v>
      </c>
      <c r="C97" s="17">
        <v>117033</v>
      </c>
      <c r="D97" s="18" t="s">
        <v>139</v>
      </c>
      <c r="E97" s="20">
        <v>2018</v>
      </c>
      <c r="F97" s="19">
        <v>332</v>
      </c>
    </row>
    <row r="98" spans="1:6" x14ac:dyDescent="0.2">
      <c r="A98" s="16">
        <v>117</v>
      </c>
      <c r="B98" s="16" t="s">
        <v>1271</v>
      </c>
      <c r="C98" s="17">
        <v>117035</v>
      </c>
      <c r="D98" s="18" t="s">
        <v>140</v>
      </c>
      <c r="E98" s="20">
        <v>2018</v>
      </c>
      <c r="F98" s="19">
        <v>240</v>
      </c>
    </row>
    <row r="99" spans="1:6" x14ac:dyDescent="0.2">
      <c r="A99" s="16">
        <v>117</v>
      </c>
      <c r="B99" s="16" t="s">
        <v>1271</v>
      </c>
      <c r="C99" s="17">
        <v>117037</v>
      </c>
      <c r="D99" s="18" t="s">
        <v>141</v>
      </c>
      <c r="E99" s="20">
        <v>2018</v>
      </c>
      <c r="F99" s="19">
        <v>788</v>
      </c>
    </row>
    <row r="100" spans="1:6" x14ac:dyDescent="0.2">
      <c r="A100" s="16">
        <v>117</v>
      </c>
      <c r="B100" s="16" t="s">
        <v>1271</v>
      </c>
      <c r="C100" s="17">
        <v>117038</v>
      </c>
      <c r="D100" s="18" t="s">
        <v>142</v>
      </c>
      <c r="E100" s="20">
        <v>2018</v>
      </c>
      <c r="F100" s="19">
        <v>312</v>
      </c>
    </row>
    <row r="101" spans="1:6" x14ac:dyDescent="0.2">
      <c r="A101" s="16">
        <v>117</v>
      </c>
      <c r="B101" s="16" t="s">
        <v>1271</v>
      </c>
      <c r="C101" s="17">
        <v>117042</v>
      </c>
      <c r="D101" s="18" t="s">
        <v>143</v>
      </c>
      <c r="E101" s="20">
        <v>2018</v>
      </c>
      <c r="F101" s="19">
        <v>321</v>
      </c>
    </row>
    <row r="102" spans="1:6" x14ac:dyDescent="0.2">
      <c r="A102" s="16">
        <v>117</v>
      </c>
      <c r="B102" s="16" t="s">
        <v>1271</v>
      </c>
      <c r="C102" s="17">
        <v>117043</v>
      </c>
      <c r="D102" s="18" t="s">
        <v>144</v>
      </c>
      <c r="E102" s="20">
        <v>2018</v>
      </c>
      <c r="F102" s="19">
        <v>549</v>
      </c>
    </row>
    <row r="103" spans="1:6" x14ac:dyDescent="0.2">
      <c r="A103" s="16">
        <v>117</v>
      </c>
      <c r="B103" s="16" t="s">
        <v>1271</v>
      </c>
      <c r="C103" s="17">
        <v>117044</v>
      </c>
      <c r="D103" s="18" t="s">
        <v>145</v>
      </c>
      <c r="E103" s="20">
        <v>2018</v>
      </c>
      <c r="F103" s="19">
        <v>643</v>
      </c>
    </row>
    <row r="104" spans="1:6" x14ac:dyDescent="0.2">
      <c r="A104" s="16">
        <v>117</v>
      </c>
      <c r="B104" s="16" t="s">
        <v>1271</v>
      </c>
      <c r="C104" s="17">
        <v>117049</v>
      </c>
      <c r="D104" s="18" t="s">
        <v>146</v>
      </c>
      <c r="E104" s="20">
        <v>2018</v>
      </c>
      <c r="F104" s="19">
        <v>570</v>
      </c>
    </row>
    <row r="105" spans="1:6" x14ac:dyDescent="0.2">
      <c r="A105" s="16">
        <v>117</v>
      </c>
      <c r="B105" s="16" t="s">
        <v>1271</v>
      </c>
      <c r="C105" s="17">
        <v>117051</v>
      </c>
      <c r="D105" s="18" t="s">
        <v>147</v>
      </c>
      <c r="E105" s="20">
        <v>2018</v>
      </c>
      <c r="F105" s="19">
        <v>987</v>
      </c>
    </row>
    <row r="106" spans="1:6" x14ac:dyDescent="0.2">
      <c r="A106" s="16">
        <v>117</v>
      </c>
      <c r="B106" s="16" t="s">
        <v>1271</v>
      </c>
      <c r="C106" s="17">
        <v>117053</v>
      </c>
      <c r="D106" s="18" t="s">
        <v>148</v>
      </c>
      <c r="E106" s="20">
        <v>2018</v>
      </c>
      <c r="F106" s="19">
        <v>736</v>
      </c>
    </row>
    <row r="107" spans="1:6" x14ac:dyDescent="0.2">
      <c r="A107" s="16">
        <v>117</v>
      </c>
      <c r="B107" s="16" t="s">
        <v>1271</v>
      </c>
      <c r="C107" s="17">
        <v>117055</v>
      </c>
      <c r="D107" s="18" t="s">
        <v>149</v>
      </c>
      <c r="E107" s="20">
        <v>2018</v>
      </c>
      <c r="F107" s="19">
        <v>499</v>
      </c>
    </row>
    <row r="108" spans="1:6" x14ac:dyDescent="0.2">
      <c r="A108" s="16">
        <v>117</v>
      </c>
      <c r="B108" s="16" t="s">
        <v>1271</v>
      </c>
      <c r="C108" s="17">
        <v>117058</v>
      </c>
      <c r="D108" s="18" t="s">
        <v>150</v>
      </c>
      <c r="E108" s="20">
        <v>2018</v>
      </c>
      <c r="F108" s="19">
        <v>901</v>
      </c>
    </row>
    <row r="109" spans="1:6" x14ac:dyDescent="0.2">
      <c r="A109" s="16">
        <v>117</v>
      </c>
      <c r="B109" s="16" t="s">
        <v>1271</v>
      </c>
      <c r="C109" s="17">
        <v>117060</v>
      </c>
      <c r="D109" s="18" t="s">
        <v>151</v>
      </c>
      <c r="E109" s="20">
        <v>2018</v>
      </c>
      <c r="F109" s="19">
        <v>394</v>
      </c>
    </row>
    <row r="110" spans="1:6" x14ac:dyDescent="0.2">
      <c r="A110" s="16">
        <v>117</v>
      </c>
      <c r="B110" s="16" t="s">
        <v>1271</v>
      </c>
      <c r="C110" s="17">
        <v>117061</v>
      </c>
      <c r="D110" s="18" t="s">
        <v>152</v>
      </c>
      <c r="E110" s="20">
        <v>2018</v>
      </c>
      <c r="F110" s="19">
        <v>643</v>
      </c>
    </row>
    <row r="111" spans="1:6" x14ac:dyDescent="0.2">
      <c r="A111" s="16">
        <v>118</v>
      </c>
      <c r="B111" s="16" t="s">
        <v>1272</v>
      </c>
      <c r="C111" s="17">
        <v>118001</v>
      </c>
      <c r="D111" s="18" t="s">
        <v>153</v>
      </c>
      <c r="E111" s="20">
        <v>2018</v>
      </c>
      <c r="F111" s="19">
        <v>680</v>
      </c>
    </row>
    <row r="112" spans="1:6" x14ac:dyDescent="0.2">
      <c r="A112" s="16">
        <v>118</v>
      </c>
      <c r="B112" s="16" t="s">
        <v>1272</v>
      </c>
      <c r="C112" s="17">
        <v>118003</v>
      </c>
      <c r="D112" s="18" t="s">
        <v>154</v>
      </c>
      <c r="E112" s="20">
        <v>2018</v>
      </c>
      <c r="F112" s="19">
        <v>217</v>
      </c>
    </row>
    <row r="113" spans="1:6" x14ac:dyDescent="0.2">
      <c r="A113" s="16">
        <v>118</v>
      </c>
      <c r="B113" s="16" t="s">
        <v>1272</v>
      </c>
      <c r="C113" s="17">
        <v>118006</v>
      </c>
      <c r="D113" s="18" t="s">
        <v>155</v>
      </c>
      <c r="E113" s="20">
        <v>2018</v>
      </c>
      <c r="F113" s="19">
        <v>251</v>
      </c>
    </row>
    <row r="114" spans="1:6" x14ac:dyDescent="0.2">
      <c r="A114" s="16">
        <v>118</v>
      </c>
      <c r="B114" s="16" t="s">
        <v>1272</v>
      </c>
      <c r="C114" s="17">
        <v>118007</v>
      </c>
      <c r="D114" s="18" t="s">
        <v>156</v>
      </c>
      <c r="E114" s="20">
        <v>2018</v>
      </c>
      <c r="F114" s="19">
        <v>929</v>
      </c>
    </row>
    <row r="115" spans="1:6" x14ac:dyDescent="0.2">
      <c r="A115" s="16">
        <v>118</v>
      </c>
      <c r="B115" s="16" t="s">
        <v>1272</v>
      </c>
      <c r="C115" s="17">
        <v>118010</v>
      </c>
      <c r="D115" s="18" t="s">
        <v>157</v>
      </c>
      <c r="E115" s="20">
        <v>2018</v>
      </c>
      <c r="F115" s="19">
        <v>1204</v>
      </c>
    </row>
    <row r="116" spans="1:6" x14ac:dyDescent="0.2">
      <c r="A116" s="16">
        <v>118</v>
      </c>
      <c r="B116" s="16" t="s">
        <v>1272</v>
      </c>
      <c r="C116" s="17">
        <v>118011</v>
      </c>
      <c r="D116" s="18" t="s">
        <v>158</v>
      </c>
      <c r="E116" s="20">
        <v>2018</v>
      </c>
      <c r="F116" s="19">
        <v>1883</v>
      </c>
    </row>
    <row r="117" spans="1:6" x14ac:dyDescent="0.2">
      <c r="A117" s="16">
        <v>118</v>
      </c>
      <c r="B117" s="16" t="s">
        <v>1272</v>
      </c>
      <c r="C117" s="17">
        <v>118012</v>
      </c>
      <c r="D117" s="18" t="s">
        <v>159</v>
      </c>
      <c r="E117" s="20">
        <v>2018</v>
      </c>
      <c r="F117" s="19">
        <v>1595</v>
      </c>
    </row>
    <row r="118" spans="1:6" x14ac:dyDescent="0.2">
      <c r="A118" s="16">
        <v>118</v>
      </c>
      <c r="B118" s="16" t="s">
        <v>1272</v>
      </c>
      <c r="C118" s="17">
        <v>118014</v>
      </c>
      <c r="D118" s="18" t="s">
        <v>160</v>
      </c>
      <c r="E118" s="20">
        <v>2018</v>
      </c>
      <c r="F118" s="19">
        <v>505</v>
      </c>
    </row>
    <row r="119" spans="1:6" x14ac:dyDescent="0.2">
      <c r="A119" s="16">
        <v>118</v>
      </c>
      <c r="B119" s="16" t="s">
        <v>1272</v>
      </c>
      <c r="C119" s="17">
        <v>118015</v>
      </c>
      <c r="D119" s="18" t="s">
        <v>161</v>
      </c>
      <c r="E119" s="20">
        <v>2018</v>
      </c>
      <c r="F119" s="19">
        <v>375</v>
      </c>
    </row>
    <row r="120" spans="1:6" x14ac:dyDescent="0.2">
      <c r="A120" s="16">
        <v>118</v>
      </c>
      <c r="B120" s="16" t="s">
        <v>1272</v>
      </c>
      <c r="C120" s="17">
        <v>118016</v>
      </c>
      <c r="D120" s="18" t="s">
        <v>162</v>
      </c>
      <c r="E120" s="20">
        <v>2018</v>
      </c>
      <c r="F120" s="19">
        <v>132</v>
      </c>
    </row>
    <row r="121" spans="1:6" x14ac:dyDescent="0.2">
      <c r="A121" s="16">
        <v>118</v>
      </c>
      <c r="B121" s="16" t="s">
        <v>1272</v>
      </c>
      <c r="C121" s="17">
        <v>118018</v>
      </c>
      <c r="D121" s="18" t="s">
        <v>163</v>
      </c>
      <c r="E121" s="20">
        <v>2018</v>
      </c>
      <c r="F121" s="19">
        <v>476</v>
      </c>
    </row>
    <row r="122" spans="1:6" x14ac:dyDescent="0.2">
      <c r="A122" s="16">
        <v>118</v>
      </c>
      <c r="B122" s="16" t="s">
        <v>1272</v>
      </c>
      <c r="C122" s="17">
        <v>118019</v>
      </c>
      <c r="D122" s="18" t="s">
        <v>164</v>
      </c>
      <c r="E122" s="20">
        <v>2018</v>
      </c>
      <c r="F122" s="19">
        <v>418</v>
      </c>
    </row>
    <row r="123" spans="1:6" x14ac:dyDescent="0.2">
      <c r="A123" s="16">
        <v>118</v>
      </c>
      <c r="B123" s="16" t="s">
        <v>1272</v>
      </c>
      <c r="C123" s="17">
        <v>118021</v>
      </c>
      <c r="D123" s="18" t="s">
        <v>165</v>
      </c>
      <c r="E123" s="20">
        <v>2018</v>
      </c>
      <c r="F123" s="19">
        <v>1599</v>
      </c>
    </row>
    <row r="124" spans="1:6" x14ac:dyDescent="0.2">
      <c r="A124" s="16">
        <v>118</v>
      </c>
      <c r="B124" s="16" t="s">
        <v>1272</v>
      </c>
      <c r="C124" s="17">
        <v>118027</v>
      </c>
      <c r="D124" s="18" t="s">
        <v>166</v>
      </c>
      <c r="E124" s="20">
        <v>2018</v>
      </c>
      <c r="F124" s="19">
        <v>804</v>
      </c>
    </row>
    <row r="125" spans="1:6" x14ac:dyDescent="0.2">
      <c r="A125" s="16">
        <v>118</v>
      </c>
      <c r="B125" s="16" t="s">
        <v>1272</v>
      </c>
      <c r="C125" s="17">
        <v>118028</v>
      </c>
      <c r="D125" s="18" t="s">
        <v>167</v>
      </c>
      <c r="E125" s="20">
        <v>2018</v>
      </c>
      <c r="F125" s="19">
        <v>349</v>
      </c>
    </row>
    <row r="126" spans="1:6" x14ac:dyDescent="0.2">
      <c r="A126" s="16">
        <v>118</v>
      </c>
      <c r="B126" s="16" t="s">
        <v>1272</v>
      </c>
      <c r="C126" s="17">
        <v>118040</v>
      </c>
      <c r="D126" s="18" t="s">
        <v>168</v>
      </c>
      <c r="E126" s="20">
        <v>2018</v>
      </c>
      <c r="F126" s="19">
        <v>573</v>
      </c>
    </row>
    <row r="127" spans="1:6" x14ac:dyDescent="0.2">
      <c r="A127" s="16">
        <v>118</v>
      </c>
      <c r="B127" s="16" t="s">
        <v>1272</v>
      </c>
      <c r="C127" s="17">
        <v>118046</v>
      </c>
      <c r="D127" s="18" t="s">
        <v>169</v>
      </c>
      <c r="E127" s="20">
        <v>2018</v>
      </c>
      <c r="F127" s="19">
        <v>550</v>
      </c>
    </row>
    <row r="128" spans="1:6" x14ac:dyDescent="0.2">
      <c r="A128" s="16">
        <v>118</v>
      </c>
      <c r="B128" s="16" t="s">
        <v>1272</v>
      </c>
      <c r="C128" s="17">
        <v>118047</v>
      </c>
      <c r="D128" s="18" t="s">
        <v>170</v>
      </c>
      <c r="E128" s="20">
        <v>2018</v>
      </c>
      <c r="F128" s="19">
        <v>614</v>
      </c>
    </row>
    <row r="129" spans="1:6" x14ac:dyDescent="0.2">
      <c r="A129" s="16">
        <v>118</v>
      </c>
      <c r="B129" s="16" t="s">
        <v>1272</v>
      </c>
      <c r="C129" s="17">
        <v>118048</v>
      </c>
      <c r="D129" s="18" t="s">
        <v>171</v>
      </c>
      <c r="E129" s="20">
        <v>2018</v>
      </c>
      <c r="F129" s="19">
        <v>1917</v>
      </c>
    </row>
    <row r="130" spans="1:6" x14ac:dyDescent="0.2">
      <c r="A130" s="16">
        <v>118</v>
      </c>
      <c r="B130" s="16" t="s">
        <v>1272</v>
      </c>
      <c r="C130" s="17">
        <v>118049</v>
      </c>
      <c r="D130" s="18" t="s">
        <v>172</v>
      </c>
      <c r="E130" s="20">
        <v>2018</v>
      </c>
      <c r="F130" s="19">
        <v>1012</v>
      </c>
    </row>
    <row r="131" spans="1:6" x14ac:dyDescent="0.2">
      <c r="A131" s="16">
        <v>118</v>
      </c>
      <c r="B131" s="16" t="s">
        <v>1272</v>
      </c>
      <c r="C131" s="17">
        <v>118050</v>
      </c>
      <c r="D131" s="18" t="s">
        <v>173</v>
      </c>
      <c r="E131" s="20">
        <v>2018</v>
      </c>
      <c r="F131" s="19">
        <v>1823</v>
      </c>
    </row>
    <row r="132" spans="1:6" x14ac:dyDescent="0.2">
      <c r="A132" s="16">
        <v>118</v>
      </c>
      <c r="B132" s="16" t="s">
        <v>1272</v>
      </c>
      <c r="C132" s="17">
        <v>118051</v>
      </c>
      <c r="D132" s="18" t="s">
        <v>174</v>
      </c>
      <c r="E132" s="20">
        <v>2018</v>
      </c>
      <c r="F132" s="19">
        <v>692</v>
      </c>
    </row>
    <row r="133" spans="1:6" x14ac:dyDescent="0.2">
      <c r="A133" s="16">
        <v>118</v>
      </c>
      <c r="B133" s="16" t="s">
        <v>1272</v>
      </c>
      <c r="C133" s="17">
        <v>118053</v>
      </c>
      <c r="D133" s="18" t="s">
        <v>175</v>
      </c>
      <c r="E133" s="20">
        <v>2018</v>
      </c>
      <c r="F133" s="19">
        <v>566</v>
      </c>
    </row>
    <row r="134" spans="1:6" x14ac:dyDescent="0.2">
      <c r="A134" s="16">
        <v>118</v>
      </c>
      <c r="B134" s="16" t="s">
        <v>1272</v>
      </c>
      <c r="C134" s="17">
        <v>118054</v>
      </c>
      <c r="D134" s="18" t="s">
        <v>176</v>
      </c>
      <c r="E134" s="20">
        <v>2018</v>
      </c>
      <c r="F134" s="19">
        <v>379</v>
      </c>
    </row>
    <row r="135" spans="1:6" x14ac:dyDescent="0.2">
      <c r="A135" s="16">
        <v>118</v>
      </c>
      <c r="B135" s="16" t="s">
        <v>1272</v>
      </c>
      <c r="C135" s="17">
        <v>118059</v>
      </c>
      <c r="D135" s="18" t="s">
        <v>177</v>
      </c>
      <c r="E135" s="20">
        <v>2018</v>
      </c>
      <c r="F135" s="19">
        <v>571</v>
      </c>
    </row>
    <row r="136" spans="1:6" x14ac:dyDescent="0.2">
      <c r="A136" s="16">
        <v>118</v>
      </c>
      <c r="B136" s="16" t="s">
        <v>1272</v>
      </c>
      <c r="C136" s="17">
        <v>118060</v>
      </c>
      <c r="D136" s="18" t="s">
        <v>178</v>
      </c>
      <c r="E136" s="20">
        <v>2018</v>
      </c>
      <c r="F136" s="19">
        <v>879</v>
      </c>
    </row>
    <row r="137" spans="1:6" x14ac:dyDescent="0.2">
      <c r="A137" s="16">
        <v>118</v>
      </c>
      <c r="B137" s="16" t="s">
        <v>1272</v>
      </c>
      <c r="C137" s="17">
        <v>118063</v>
      </c>
      <c r="D137" s="18" t="s">
        <v>179</v>
      </c>
      <c r="E137" s="20">
        <v>2018</v>
      </c>
      <c r="F137" s="19">
        <v>532</v>
      </c>
    </row>
    <row r="138" spans="1:6" x14ac:dyDescent="0.2">
      <c r="A138" s="16">
        <v>118</v>
      </c>
      <c r="B138" s="16" t="s">
        <v>1272</v>
      </c>
      <c r="C138" s="17">
        <v>118067</v>
      </c>
      <c r="D138" s="18" t="s">
        <v>180</v>
      </c>
      <c r="E138" s="20">
        <v>2018</v>
      </c>
      <c r="F138" s="19">
        <v>887</v>
      </c>
    </row>
    <row r="139" spans="1:6" x14ac:dyDescent="0.2">
      <c r="A139" s="16">
        <v>118</v>
      </c>
      <c r="B139" s="16" t="s">
        <v>1272</v>
      </c>
      <c r="C139" s="17">
        <v>118068</v>
      </c>
      <c r="D139" s="18" t="s">
        <v>181</v>
      </c>
      <c r="E139" s="20">
        <v>2018</v>
      </c>
      <c r="F139" s="19">
        <v>511</v>
      </c>
    </row>
    <row r="140" spans="1:6" x14ac:dyDescent="0.2">
      <c r="A140" s="16">
        <v>118</v>
      </c>
      <c r="B140" s="16" t="s">
        <v>1272</v>
      </c>
      <c r="C140" s="17">
        <v>118070</v>
      </c>
      <c r="D140" s="18" t="s">
        <v>182</v>
      </c>
      <c r="E140" s="20">
        <v>2018</v>
      </c>
      <c r="F140" s="19">
        <v>1317</v>
      </c>
    </row>
    <row r="141" spans="1:6" x14ac:dyDescent="0.2">
      <c r="A141" s="16">
        <v>118</v>
      </c>
      <c r="B141" s="16" t="s">
        <v>1272</v>
      </c>
      <c r="C141" s="17">
        <v>118071</v>
      </c>
      <c r="D141" s="18" t="s">
        <v>183</v>
      </c>
      <c r="E141" s="20">
        <v>2018</v>
      </c>
      <c r="F141" s="19">
        <v>523</v>
      </c>
    </row>
    <row r="142" spans="1:6" x14ac:dyDescent="0.2">
      <c r="A142" s="16">
        <v>118</v>
      </c>
      <c r="B142" s="16" t="s">
        <v>1272</v>
      </c>
      <c r="C142" s="17">
        <v>118073</v>
      </c>
      <c r="D142" s="18" t="s">
        <v>184</v>
      </c>
      <c r="E142" s="20">
        <v>2018</v>
      </c>
      <c r="F142" s="19">
        <v>4144</v>
      </c>
    </row>
    <row r="143" spans="1:6" x14ac:dyDescent="0.2">
      <c r="A143" s="16">
        <v>118</v>
      </c>
      <c r="B143" s="16" t="s">
        <v>1272</v>
      </c>
      <c r="C143" s="17">
        <v>118074</v>
      </c>
      <c r="D143" s="18" t="s">
        <v>185</v>
      </c>
      <c r="E143" s="20">
        <v>2018</v>
      </c>
      <c r="F143" s="19">
        <v>360</v>
      </c>
    </row>
    <row r="144" spans="1:6" x14ac:dyDescent="0.2">
      <c r="A144" s="16">
        <v>118</v>
      </c>
      <c r="B144" s="16" t="s">
        <v>1272</v>
      </c>
      <c r="C144" s="17">
        <v>118076</v>
      </c>
      <c r="D144" s="18" t="s">
        <v>186</v>
      </c>
      <c r="E144" s="20">
        <v>2018</v>
      </c>
      <c r="F144" s="19">
        <v>2548</v>
      </c>
    </row>
    <row r="145" spans="1:6" x14ac:dyDescent="0.2">
      <c r="A145" s="16">
        <v>118</v>
      </c>
      <c r="B145" s="16" t="s">
        <v>1272</v>
      </c>
      <c r="C145" s="17">
        <v>118077</v>
      </c>
      <c r="D145" s="18" t="s">
        <v>187</v>
      </c>
      <c r="E145" s="20">
        <v>2018</v>
      </c>
      <c r="F145" s="19">
        <v>756</v>
      </c>
    </row>
    <row r="146" spans="1:6" x14ac:dyDescent="0.2">
      <c r="A146" s="16">
        <v>118</v>
      </c>
      <c r="B146" s="16" t="s">
        <v>1272</v>
      </c>
      <c r="C146" s="17">
        <v>118078</v>
      </c>
      <c r="D146" s="18" t="s">
        <v>188</v>
      </c>
      <c r="E146" s="20">
        <v>2018</v>
      </c>
      <c r="F146" s="19">
        <v>778</v>
      </c>
    </row>
    <row r="147" spans="1:6" x14ac:dyDescent="0.2">
      <c r="A147" s="16">
        <v>118</v>
      </c>
      <c r="B147" s="16" t="s">
        <v>1272</v>
      </c>
      <c r="C147" s="17">
        <v>118079</v>
      </c>
      <c r="D147" s="18" t="s">
        <v>189</v>
      </c>
      <c r="E147" s="20">
        <v>2018</v>
      </c>
      <c r="F147" s="19">
        <v>1358</v>
      </c>
    </row>
    <row r="148" spans="1:6" x14ac:dyDescent="0.2">
      <c r="A148" s="16">
        <v>118</v>
      </c>
      <c r="B148" s="16" t="s">
        <v>1272</v>
      </c>
      <c r="C148" s="17">
        <v>118080</v>
      </c>
      <c r="D148" s="18" t="s">
        <v>190</v>
      </c>
      <c r="E148" s="20">
        <v>2018</v>
      </c>
      <c r="F148" s="19">
        <v>1260</v>
      </c>
    </row>
    <row r="149" spans="1:6" x14ac:dyDescent="0.2">
      <c r="A149" s="16">
        <v>118</v>
      </c>
      <c r="B149" s="16" t="s">
        <v>1272</v>
      </c>
      <c r="C149" s="17">
        <v>118081</v>
      </c>
      <c r="D149" s="18" t="s">
        <v>191</v>
      </c>
      <c r="E149" s="20">
        <v>2018</v>
      </c>
      <c r="F149" s="19">
        <v>1421</v>
      </c>
    </row>
    <row r="150" spans="1:6" x14ac:dyDescent="0.2">
      <c r="A150" s="16">
        <v>119</v>
      </c>
      <c r="B150" s="16" t="s">
        <v>1273</v>
      </c>
      <c r="C150" s="17">
        <v>119001</v>
      </c>
      <c r="D150" s="18" t="s">
        <v>192</v>
      </c>
      <c r="E150" s="20">
        <v>2018</v>
      </c>
      <c r="F150" s="19">
        <v>2778</v>
      </c>
    </row>
    <row r="151" spans="1:6" x14ac:dyDescent="0.2">
      <c r="A151" s="16">
        <v>119</v>
      </c>
      <c r="B151" s="16" t="s">
        <v>1273</v>
      </c>
      <c r="C151" s="17">
        <v>119003</v>
      </c>
      <c r="D151" s="18" t="s">
        <v>193</v>
      </c>
      <c r="E151" s="20">
        <v>2018</v>
      </c>
      <c r="F151" s="19">
        <v>364</v>
      </c>
    </row>
    <row r="152" spans="1:6" x14ac:dyDescent="0.2">
      <c r="A152" s="16">
        <v>119</v>
      </c>
      <c r="B152" s="16" t="s">
        <v>1273</v>
      </c>
      <c r="C152" s="17">
        <v>119004</v>
      </c>
      <c r="D152" s="18" t="s">
        <v>194</v>
      </c>
      <c r="E152" s="20">
        <v>2018</v>
      </c>
      <c r="F152" s="19">
        <v>688</v>
      </c>
    </row>
    <row r="153" spans="1:6" x14ac:dyDescent="0.2">
      <c r="A153" s="16">
        <v>119</v>
      </c>
      <c r="B153" s="16" t="s">
        <v>1273</v>
      </c>
      <c r="C153" s="17">
        <v>119006</v>
      </c>
      <c r="D153" s="18" t="s">
        <v>195</v>
      </c>
      <c r="E153" s="20">
        <v>2018</v>
      </c>
      <c r="F153" s="19">
        <v>971</v>
      </c>
    </row>
    <row r="154" spans="1:6" x14ac:dyDescent="0.2">
      <c r="A154" s="16">
        <v>119</v>
      </c>
      <c r="B154" s="16" t="s">
        <v>1273</v>
      </c>
      <c r="C154" s="17">
        <v>119008</v>
      </c>
      <c r="D154" s="18" t="s">
        <v>196</v>
      </c>
      <c r="E154" s="20">
        <v>2018</v>
      </c>
      <c r="F154" s="19">
        <v>1944</v>
      </c>
    </row>
    <row r="155" spans="1:6" x14ac:dyDescent="0.2">
      <c r="A155" s="16">
        <v>119</v>
      </c>
      <c r="B155" s="16" t="s">
        <v>1273</v>
      </c>
      <c r="C155" s="17">
        <v>119018</v>
      </c>
      <c r="D155" s="18" t="s">
        <v>197</v>
      </c>
      <c r="E155" s="20">
        <v>2018</v>
      </c>
      <c r="F155" s="19">
        <v>704</v>
      </c>
    </row>
    <row r="156" spans="1:6" x14ac:dyDescent="0.2">
      <c r="A156" s="16">
        <v>119</v>
      </c>
      <c r="B156" s="16" t="s">
        <v>1273</v>
      </c>
      <c r="C156" s="17">
        <v>119020</v>
      </c>
      <c r="D156" s="18" t="s">
        <v>198</v>
      </c>
      <c r="E156" s="20">
        <v>2018</v>
      </c>
      <c r="F156" s="19">
        <v>1450</v>
      </c>
    </row>
    <row r="157" spans="1:6" x14ac:dyDescent="0.2">
      <c r="A157" s="16">
        <v>119</v>
      </c>
      <c r="B157" s="16" t="s">
        <v>1273</v>
      </c>
      <c r="C157" s="17">
        <v>119024</v>
      </c>
      <c r="D157" s="18" t="s">
        <v>199</v>
      </c>
      <c r="E157" s="20">
        <v>2018</v>
      </c>
      <c r="F157" s="19">
        <v>962</v>
      </c>
    </row>
    <row r="158" spans="1:6" x14ac:dyDescent="0.2">
      <c r="A158" s="16">
        <v>119</v>
      </c>
      <c r="B158" s="16" t="s">
        <v>1273</v>
      </c>
      <c r="C158" s="17">
        <v>119037</v>
      </c>
      <c r="D158" s="18" t="s">
        <v>200</v>
      </c>
      <c r="E158" s="20">
        <v>2018</v>
      </c>
      <c r="F158" s="19">
        <v>1109</v>
      </c>
    </row>
    <row r="159" spans="1:6" x14ac:dyDescent="0.2">
      <c r="A159" s="16">
        <v>119</v>
      </c>
      <c r="B159" s="16" t="s">
        <v>1273</v>
      </c>
      <c r="C159" s="17">
        <v>119038</v>
      </c>
      <c r="D159" s="18" t="s">
        <v>201</v>
      </c>
      <c r="E159" s="20">
        <v>2018</v>
      </c>
      <c r="F159" s="19">
        <v>814</v>
      </c>
    </row>
    <row r="160" spans="1:6" x14ac:dyDescent="0.2">
      <c r="A160" s="16">
        <v>119</v>
      </c>
      <c r="B160" s="16" t="s">
        <v>1273</v>
      </c>
      <c r="C160" s="17">
        <v>119041</v>
      </c>
      <c r="D160" s="18" t="s">
        <v>202</v>
      </c>
      <c r="E160" s="20">
        <v>2018</v>
      </c>
      <c r="F160" s="19">
        <v>407</v>
      </c>
    </row>
    <row r="161" spans="1:6" x14ac:dyDescent="0.2">
      <c r="A161" s="16">
        <v>119</v>
      </c>
      <c r="B161" s="16" t="s">
        <v>1273</v>
      </c>
      <c r="C161" s="17">
        <v>119042</v>
      </c>
      <c r="D161" s="18" t="s">
        <v>203</v>
      </c>
      <c r="E161" s="20">
        <v>2018</v>
      </c>
      <c r="F161" s="19">
        <v>1056</v>
      </c>
    </row>
    <row r="162" spans="1:6" x14ac:dyDescent="0.2">
      <c r="A162" s="16">
        <v>119</v>
      </c>
      <c r="B162" s="16" t="s">
        <v>1273</v>
      </c>
      <c r="C162" s="17">
        <v>119044</v>
      </c>
      <c r="D162" s="18" t="s">
        <v>204</v>
      </c>
      <c r="E162" s="20">
        <v>2018</v>
      </c>
      <c r="F162" s="19">
        <v>2291</v>
      </c>
    </row>
    <row r="163" spans="1:6" x14ac:dyDescent="0.2">
      <c r="A163" s="16">
        <v>119</v>
      </c>
      <c r="B163" s="16" t="s">
        <v>1273</v>
      </c>
      <c r="C163" s="17">
        <v>119053</v>
      </c>
      <c r="D163" s="18" t="s">
        <v>205</v>
      </c>
      <c r="E163" s="20">
        <v>2018</v>
      </c>
      <c r="F163" s="19">
        <v>697</v>
      </c>
    </row>
    <row r="164" spans="1:6" x14ac:dyDescent="0.2">
      <c r="A164" s="16">
        <v>119</v>
      </c>
      <c r="B164" s="16" t="s">
        <v>1273</v>
      </c>
      <c r="C164" s="17">
        <v>119055</v>
      </c>
      <c r="D164" s="18" t="s">
        <v>206</v>
      </c>
      <c r="E164" s="20">
        <v>2018</v>
      </c>
      <c r="F164" s="19">
        <v>336</v>
      </c>
    </row>
    <row r="165" spans="1:6" x14ac:dyDescent="0.2">
      <c r="A165" s="16">
        <v>119</v>
      </c>
      <c r="B165" s="16" t="s">
        <v>1273</v>
      </c>
      <c r="C165" s="17">
        <v>119061</v>
      </c>
      <c r="D165" s="18" t="s">
        <v>207</v>
      </c>
      <c r="E165" s="20">
        <v>2018</v>
      </c>
      <c r="F165" s="19">
        <v>1594</v>
      </c>
    </row>
    <row r="166" spans="1:6" x14ac:dyDescent="0.2">
      <c r="A166" s="16">
        <v>119</v>
      </c>
      <c r="B166" s="16" t="s">
        <v>1273</v>
      </c>
      <c r="C166" s="17">
        <v>119067</v>
      </c>
      <c r="D166" s="18" t="s">
        <v>208</v>
      </c>
      <c r="E166" s="20">
        <v>2018</v>
      </c>
      <c r="F166" s="19">
        <v>2017</v>
      </c>
    </row>
    <row r="167" spans="1:6" x14ac:dyDescent="0.2">
      <c r="A167" s="16">
        <v>119</v>
      </c>
      <c r="B167" s="16" t="s">
        <v>1273</v>
      </c>
      <c r="C167" s="17">
        <v>119068</v>
      </c>
      <c r="D167" s="18" t="s">
        <v>209</v>
      </c>
      <c r="E167" s="20">
        <v>2018</v>
      </c>
      <c r="F167" s="19">
        <v>580</v>
      </c>
    </row>
    <row r="168" spans="1:6" x14ac:dyDescent="0.2">
      <c r="A168" s="16">
        <v>119</v>
      </c>
      <c r="B168" s="16" t="s">
        <v>1273</v>
      </c>
      <c r="C168" s="17">
        <v>119069</v>
      </c>
      <c r="D168" s="18" t="s">
        <v>210</v>
      </c>
      <c r="E168" s="20">
        <v>2018</v>
      </c>
      <c r="F168" s="19">
        <v>680</v>
      </c>
    </row>
    <row r="169" spans="1:6" x14ac:dyDescent="0.2">
      <c r="A169" s="16">
        <v>119</v>
      </c>
      <c r="B169" s="16" t="s">
        <v>1273</v>
      </c>
      <c r="C169" s="17">
        <v>119075</v>
      </c>
      <c r="D169" s="18" t="s">
        <v>211</v>
      </c>
      <c r="E169" s="20">
        <v>2018</v>
      </c>
      <c r="F169" s="19">
        <v>1007</v>
      </c>
    </row>
    <row r="170" spans="1:6" x14ac:dyDescent="0.2">
      <c r="A170" s="16">
        <v>119</v>
      </c>
      <c r="B170" s="16" t="s">
        <v>1273</v>
      </c>
      <c r="C170" s="17">
        <v>119076</v>
      </c>
      <c r="D170" s="18" t="s">
        <v>212</v>
      </c>
      <c r="E170" s="20">
        <v>2018</v>
      </c>
      <c r="F170" s="19">
        <v>778</v>
      </c>
    </row>
    <row r="171" spans="1:6" x14ac:dyDescent="0.2">
      <c r="A171" s="16">
        <v>119</v>
      </c>
      <c r="B171" s="16" t="s">
        <v>1273</v>
      </c>
      <c r="C171" s="17">
        <v>119079</v>
      </c>
      <c r="D171" s="18" t="s">
        <v>213</v>
      </c>
      <c r="E171" s="20">
        <v>2018</v>
      </c>
      <c r="F171" s="19">
        <v>2090</v>
      </c>
    </row>
    <row r="172" spans="1:6" x14ac:dyDescent="0.2">
      <c r="A172" s="16">
        <v>119</v>
      </c>
      <c r="B172" s="16" t="s">
        <v>1273</v>
      </c>
      <c r="C172" s="17">
        <v>119083</v>
      </c>
      <c r="D172" s="18" t="s">
        <v>214</v>
      </c>
      <c r="E172" s="20">
        <v>2018</v>
      </c>
      <c r="F172" s="19">
        <v>878</v>
      </c>
    </row>
    <row r="173" spans="1:6" x14ac:dyDescent="0.2">
      <c r="A173" s="16">
        <v>119</v>
      </c>
      <c r="B173" s="16" t="s">
        <v>1273</v>
      </c>
      <c r="C173" s="17">
        <v>119084</v>
      </c>
      <c r="D173" s="18" t="s">
        <v>215</v>
      </c>
      <c r="E173" s="20">
        <v>2018</v>
      </c>
      <c r="F173" s="19">
        <v>1439</v>
      </c>
    </row>
    <row r="174" spans="1:6" x14ac:dyDescent="0.2">
      <c r="A174" s="16">
        <v>119</v>
      </c>
      <c r="B174" s="16" t="s">
        <v>1273</v>
      </c>
      <c r="C174" s="17">
        <v>119085</v>
      </c>
      <c r="D174" s="18" t="s">
        <v>216</v>
      </c>
      <c r="E174" s="20">
        <v>2018</v>
      </c>
      <c r="F174" s="19">
        <v>1237</v>
      </c>
    </row>
    <row r="175" spans="1:6" x14ac:dyDescent="0.2">
      <c r="A175" s="16">
        <v>119</v>
      </c>
      <c r="B175" s="16" t="s">
        <v>1273</v>
      </c>
      <c r="C175" s="17">
        <v>119086</v>
      </c>
      <c r="D175" s="18" t="s">
        <v>217</v>
      </c>
      <c r="E175" s="20">
        <v>2018</v>
      </c>
      <c r="F175" s="19">
        <v>505</v>
      </c>
    </row>
    <row r="176" spans="1:6" x14ac:dyDescent="0.2">
      <c r="A176" s="16">
        <v>119</v>
      </c>
      <c r="B176" s="16" t="s">
        <v>1273</v>
      </c>
      <c r="C176" s="17">
        <v>119087</v>
      </c>
      <c r="D176" s="18" t="s">
        <v>218</v>
      </c>
      <c r="E176" s="20">
        <v>2018</v>
      </c>
      <c r="F176" s="19">
        <v>1875</v>
      </c>
    </row>
    <row r="177" spans="1:6" x14ac:dyDescent="0.2">
      <c r="A177" s="16">
        <v>119</v>
      </c>
      <c r="B177" s="16" t="s">
        <v>1273</v>
      </c>
      <c r="C177" s="17">
        <v>119089</v>
      </c>
      <c r="D177" s="18" t="s">
        <v>219</v>
      </c>
      <c r="E177" s="20">
        <v>2018</v>
      </c>
      <c r="F177" s="19">
        <v>1345</v>
      </c>
    </row>
    <row r="178" spans="1:6" x14ac:dyDescent="0.2">
      <c r="A178" s="16">
        <v>119</v>
      </c>
      <c r="B178" s="16" t="s">
        <v>1273</v>
      </c>
      <c r="C178" s="17">
        <v>119090</v>
      </c>
      <c r="D178" s="18" t="s">
        <v>220</v>
      </c>
      <c r="E178" s="20">
        <v>2018</v>
      </c>
      <c r="F178" s="19">
        <v>689</v>
      </c>
    </row>
    <row r="179" spans="1:6" x14ac:dyDescent="0.2">
      <c r="A179" s="16">
        <v>119</v>
      </c>
      <c r="B179" s="16" t="s">
        <v>1273</v>
      </c>
      <c r="C179" s="17">
        <v>119091</v>
      </c>
      <c r="D179" s="18" t="s">
        <v>221</v>
      </c>
      <c r="E179" s="20">
        <v>2018</v>
      </c>
      <c r="F179" s="19">
        <v>1742</v>
      </c>
    </row>
    <row r="180" spans="1:6" x14ac:dyDescent="0.2">
      <c r="A180" s="16">
        <v>119</v>
      </c>
      <c r="B180" s="16" t="s">
        <v>1273</v>
      </c>
      <c r="C180" s="17">
        <v>119093</v>
      </c>
      <c r="D180" s="18" t="s">
        <v>222</v>
      </c>
      <c r="E180" s="20">
        <v>2018</v>
      </c>
      <c r="F180" s="19">
        <v>787</v>
      </c>
    </row>
    <row r="181" spans="1:6" x14ac:dyDescent="0.2">
      <c r="A181" s="16">
        <v>121</v>
      </c>
      <c r="B181" s="16" t="s">
        <v>1275</v>
      </c>
      <c r="C181" s="17">
        <v>121000</v>
      </c>
      <c r="D181" s="18" t="s">
        <v>223</v>
      </c>
      <c r="E181" s="20">
        <v>2018</v>
      </c>
      <c r="F181" s="19">
        <v>4676</v>
      </c>
    </row>
    <row r="182" spans="1:6" x14ac:dyDescent="0.2">
      <c r="A182" s="16">
        <v>125</v>
      </c>
      <c r="B182" s="16" t="s">
        <v>1274</v>
      </c>
      <c r="C182" s="17">
        <v>125001</v>
      </c>
      <c r="D182" s="18" t="s">
        <v>224</v>
      </c>
      <c r="E182" s="20">
        <v>2018</v>
      </c>
      <c r="F182" s="19">
        <v>430</v>
      </c>
    </row>
    <row r="183" spans="1:6" x14ac:dyDescent="0.2">
      <c r="A183" s="16">
        <v>125</v>
      </c>
      <c r="B183" s="16" t="s">
        <v>1274</v>
      </c>
      <c r="C183" s="17">
        <v>125005</v>
      </c>
      <c r="D183" s="18" t="s">
        <v>225</v>
      </c>
      <c r="E183" s="20">
        <v>2018</v>
      </c>
      <c r="F183" s="19">
        <v>1463</v>
      </c>
    </row>
    <row r="184" spans="1:6" x14ac:dyDescent="0.2">
      <c r="A184" s="16">
        <v>125</v>
      </c>
      <c r="B184" s="16" t="s">
        <v>1274</v>
      </c>
      <c r="C184" s="17">
        <v>125006</v>
      </c>
      <c r="D184" s="18" t="s">
        <v>226</v>
      </c>
      <c r="E184" s="20">
        <v>2018</v>
      </c>
      <c r="F184" s="19">
        <v>4566</v>
      </c>
    </row>
    <row r="185" spans="1:6" x14ac:dyDescent="0.2">
      <c r="A185" s="16">
        <v>125</v>
      </c>
      <c r="B185" s="16" t="s">
        <v>1274</v>
      </c>
      <c r="C185" s="17">
        <v>125007</v>
      </c>
      <c r="D185" s="18" t="s">
        <v>227</v>
      </c>
      <c r="E185" s="20">
        <v>2018</v>
      </c>
      <c r="F185" s="19">
        <v>1264</v>
      </c>
    </row>
    <row r="186" spans="1:6" x14ac:dyDescent="0.2">
      <c r="A186" s="16">
        <v>125</v>
      </c>
      <c r="B186" s="16" t="s">
        <v>1274</v>
      </c>
      <c r="C186" s="17">
        <v>125008</v>
      </c>
      <c r="D186" s="18" t="s">
        <v>228</v>
      </c>
      <c r="E186" s="20">
        <v>2018</v>
      </c>
      <c r="F186" s="19">
        <v>1051</v>
      </c>
    </row>
    <row r="187" spans="1:6" x14ac:dyDescent="0.2">
      <c r="A187" s="16">
        <v>125</v>
      </c>
      <c r="B187" s="16" t="s">
        <v>1274</v>
      </c>
      <c r="C187" s="17">
        <v>125013</v>
      </c>
      <c r="D187" s="18" t="s">
        <v>229</v>
      </c>
      <c r="E187" s="20">
        <v>2018</v>
      </c>
      <c r="F187" s="19">
        <v>3056</v>
      </c>
    </row>
    <row r="188" spans="1:6" x14ac:dyDescent="0.2">
      <c r="A188" s="16">
        <v>125</v>
      </c>
      <c r="B188" s="16" t="s">
        <v>1274</v>
      </c>
      <c r="C188" s="17">
        <v>125017</v>
      </c>
      <c r="D188" s="18" t="s">
        <v>230</v>
      </c>
      <c r="E188" s="20">
        <v>2018</v>
      </c>
      <c r="F188" s="19">
        <v>750</v>
      </c>
    </row>
    <row r="189" spans="1:6" x14ac:dyDescent="0.2">
      <c r="A189" s="16">
        <v>125</v>
      </c>
      <c r="B189" s="16" t="s">
        <v>1274</v>
      </c>
      <c r="C189" s="17">
        <v>125021</v>
      </c>
      <c r="D189" s="18" t="s">
        <v>231</v>
      </c>
      <c r="E189" s="20">
        <v>2018</v>
      </c>
      <c r="F189" s="19">
        <v>612</v>
      </c>
    </row>
    <row r="190" spans="1:6" x14ac:dyDescent="0.2">
      <c r="A190" s="16">
        <v>125</v>
      </c>
      <c r="B190" s="16" t="s">
        <v>1274</v>
      </c>
      <c r="C190" s="17">
        <v>125024</v>
      </c>
      <c r="D190" s="18" t="s">
        <v>232</v>
      </c>
      <c r="E190" s="20">
        <v>2018</v>
      </c>
      <c r="F190" s="19">
        <v>349</v>
      </c>
    </row>
    <row r="191" spans="1:6" x14ac:dyDescent="0.2">
      <c r="A191" s="16">
        <v>125</v>
      </c>
      <c r="B191" s="16" t="s">
        <v>1274</v>
      </c>
      <c r="C191" s="17">
        <v>125026</v>
      </c>
      <c r="D191" s="18" t="s">
        <v>233</v>
      </c>
      <c r="E191" s="20">
        <v>2018</v>
      </c>
      <c r="F191" s="19">
        <v>5066</v>
      </c>
    </row>
    <row r="192" spans="1:6" x14ac:dyDescent="0.2">
      <c r="A192" s="16">
        <v>125</v>
      </c>
      <c r="B192" s="16" t="s">
        <v>1274</v>
      </c>
      <c r="C192" s="17">
        <v>125027</v>
      </c>
      <c r="D192" s="18" t="s">
        <v>234</v>
      </c>
      <c r="E192" s="20">
        <v>2018</v>
      </c>
      <c r="F192" s="19">
        <v>671</v>
      </c>
    </row>
    <row r="193" spans="1:6" x14ac:dyDescent="0.2">
      <c r="A193" s="16">
        <v>125</v>
      </c>
      <c r="B193" s="16" t="s">
        <v>1274</v>
      </c>
      <c r="C193" s="17">
        <v>125030</v>
      </c>
      <c r="D193" s="18" t="s">
        <v>235</v>
      </c>
      <c r="E193" s="20">
        <v>2018</v>
      </c>
      <c r="F193" s="19">
        <v>505</v>
      </c>
    </row>
    <row r="194" spans="1:6" x14ac:dyDescent="0.2">
      <c r="A194" s="16">
        <v>125</v>
      </c>
      <c r="B194" s="16" t="s">
        <v>1274</v>
      </c>
      <c r="C194" s="17">
        <v>125034</v>
      </c>
      <c r="D194" s="18" t="s">
        <v>236</v>
      </c>
      <c r="E194" s="20">
        <v>2018</v>
      </c>
      <c r="F194" s="19">
        <v>1167</v>
      </c>
    </row>
    <row r="195" spans="1:6" x14ac:dyDescent="0.2">
      <c r="A195" s="16">
        <v>125</v>
      </c>
      <c r="B195" s="16" t="s">
        <v>1274</v>
      </c>
      <c r="C195" s="17">
        <v>125038</v>
      </c>
      <c r="D195" s="18" t="s">
        <v>237</v>
      </c>
      <c r="E195" s="20">
        <v>2018</v>
      </c>
      <c r="F195" s="19">
        <v>983</v>
      </c>
    </row>
    <row r="196" spans="1:6" x14ac:dyDescent="0.2">
      <c r="A196" s="16">
        <v>125</v>
      </c>
      <c r="B196" s="16" t="s">
        <v>1274</v>
      </c>
      <c r="C196" s="17">
        <v>125039</v>
      </c>
      <c r="D196" s="18" t="s">
        <v>238</v>
      </c>
      <c r="E196" s="20">
        <v>2018</v>
      </c>
      <c r="F196" s="19">
        <v>2002</v>
      </c>
    </row>
    <row r="197" spans="1:6" x14ac:dyDescent="0.2">
      <c r="A197" s="16">
        <v>125</v>
      </c>
      <c r="B197" s="16" t="s">
        <v>1274</v>
      </c>
      <c r="C197" s="17">
        <v>125046</v>
      </c>
      <c r="D197" s="18" t="s">
        <v>239</v>
      </c>
      <c r="E197" s="20">
        <v>2018</v>
      </c>
      <c r="F197" s="19">
        <v>1689</v>
      </c>
    </row>
    <row r="198" spans="1:6" x14ac:dyDescent="0.2">
      <c r="A198" s="16">
        <v>125</v>
      </c>
      <c r="B198" s="16" t="s">
        <v>1274</v>
      </c>
      <c r="C198" s="17">
        <v>125047</v>
      </c>
      <c r="D198" s="18" t="s">
        <v>240</v>
      </c>
      <c r="E198" s="20">
        <v>2018</v>
      </c>
      <c r="F198" s="19">
        <v>925</v>
      </c>
    </row>
    <row r="199" spans="1:6" x14ac:dyDescent="0.2">
      <c r="A199" s="16">
        <v>125</v>
      </c>
      <c r="B199" s="16" t="s">
        <v>1274</v>
      </c>
      <c r="C199" s="17">
        <v>125048</v>
      </c>
      <c r="D199" s="18" t="s">
        <v>241</v>
      </c>
      <c r="E199" s="20">
        <v>2018</v>
      </c>
      <c r="F199" s="19">
        <v>1049</v>
      </c>
    </row>
    <row r="200" spans="1:6" x14ac:dyDescent="0.2">
      <c r="A200" s="16">
        <v>125</v>
      </c>
      <c r="B200" s="16" t="s">
        <v>1274</v>
      </c>
      <c r="C200" s="17">
        <v>125049</v>
      </c>
      <c r="D200" s="18" t="s">
        <v>242</v>
      </c>
      <c r="E200" s="20">
        <v>2018</v>
      </c>
      <c r="F200" s="19">
        <v>1410</v>
      </c>
    </row>
    <row r="201" spans="1:6" x14ac:dyDescent="0.2">
      <c r="A201" s="16">
        <v>125</v>
      </c>
      <c r="B201" s="16" t="s">
        <v>1274</v>
      </c>
      <c r="C201" s="17">
        <v>125056</v>
      </c>
      <c r="D201" s="18" t="s">
        <v>243</v>
      </c>
      <c r="E201" s="20">
        <v>2018</v>
      </c>
      <c r="F201" s="19">
        <v>1477</v>
      </c>
    </row>
    <row r="202" spans="1:6" x14ac:dyDescent="0.2">
      <c r="A202" s="16">
        <v>125</v>
      </c>
      <c r="B202" s="16" t="s">
        <v>1274</v>
      </c>
      <c r="C202" s="17">
        <v>125057</v>
      </c>
      <c r="D202" s="18" t="s">
        <v>244</v>
      </c>
      <c r="E202" s="20">
        <v>2018</v>
      </c>
      <c r="F202" s="19">
        <v>319</v>
      </c>
    </row>
    <row r="203" spans="1:6" x14ac:dyDescent="0.2">
      <c r="A203" s="16">
        <v>125</v>
      </c>
      <c r="B203" s="16" t="s">
        <v>1274</v>
      </c>
      <c r="C203" s="17">
        <v>125058</v>
      </c>
      <c r="D203" s="18" t="s">
        <v>245</v>
      </c>
      <c r="E203" s="20">
        <v>2018</v>
      </c>
      <c r="F203" s="19">
        <v>1488</v>
      </c>
    </row>
    <row r="204" spans="1:6" x14ac:dyDescent="0.2">
      <c r="A204" s="16">
        <v>125</v>
      </c>
      <c r="B204" s="16" t="s">
        <v>1274</v>
      </c>
      <c r="C204" s="17">
        <v>125059</v>
      </c>
      <c r="D204" s="18" t="s">
        <v>246</v>
      </c>
      <c r="E204" s="20">
        <v>2018</v>
      </c>
      <c r="F204" s="19">
        <v>684</v>
      </c>
    </row>
    <row r="205" spans="1:6" x14ac:dyDescent="0.2">
      <c r="A205" s="16">
        <v>125</v>
      </c>
      <c r="B205" s="16" t="s">
        <v>1274</v>
      </c>
      <c r="C205" s="17">
        <v>125061</v>
      </c>
      <c r="D205" s="18" t="s">
        <v>247</v>
      </c>
      <c r="E205" s="20">
        <v>2018</v>
      </c>
      <c r="F205" s="19">
        <v>541</v>
      </c>
    </row>
    <row r="206" spans="1:6" x14ac:dyDescent="0.2">
      <c r="A206" s="16">
        <v>125</v>
      </c>
      <c r="B206" s="16" t="s">
        <v>1274</v>
      </c>
      <c r="C206" s="17">
        <v>125063</v>
      </c>
      <c r="D206" s="18" t="s">
        <v>248</v>
      </c>
      <c r="E206" s="20">
        <v>2018</v>
      </c>
      <c r="F206" s="19">
        <v>2776</v>
      </c>
    </row>
    <row r="207" spans="1:6" x14ac:dyDescent="0.2">
      <c r="A207" s="16">
        <v>125</v>
      </c>
      <c r="B207" s="16" t="s">
        <v>1274</v>
      </c>
      <c r="C207" s="17">
        <v>125065</v>
      </c>
      <c r="D207" s="18" t="s">
        <v>249</v>
      </c>
      <c r="E207" s="20">
        <v>2018</v>
      </c>
      <c r="F207" s="19">
        <v>1171</v>
      </c>
    </row>
    <row r="208" spans="1:6" x14ac:dyDescent="0.2">
      <c r="A208" s="16">
        <v>125</v>
      </c>
      <c r="B208" s="16" t="s">
        <v>1274</v>
      </c>
      <c r="C208" s="17">
        <v>125066</v>
      </c>
      <c r="D208" s="18" t="s">
        <v>250</v>
      </c>
      <c r="E208" s="20">
        <v>2018</v>
      </c>
      <c r="F208" s="19">
        <v>542</v>
      </c>
    </row>
    <row r="209" spans="1:6" x14ac:dyDescent="0.2">
      <c r="A209" s="16">
        <v>125</v>
      </c>
      <c r="B209" s="16" t="s">
        <v>1274</v>
      </c>
      <c r="C209" s="17">
        <v>125068</v>
      </c>
      <c r="D209" s="18" t="s">
        <v>251</v>
      </c>
      <c r="E209" s="20">
        <v>2018</v>
      </c>
      <c r="F209" s="19">
        <v>1770</v>
      </c>
    </row>
    <row r="210" spans="1:6" x14ac:dyDescent="0.2">
      <c r="A210" s="16">
        <v>125</v>
      </c>
      <c r="B210" s="16" t="s">
        <v>1274</v>
      </c>
      <c r="C210" s="17">
        <v>125069</v>
      </c>
      <c r="D210" s="18" t="s">
        <v>252</v>
      </c>
      <c r="E210" s="20">
        <v>2018</v>
      </c>
      <c r="F210" s="19">
        <v>2460</v>
      </c>
    </row>
    <row r="211" spans="1:6" x14ac:dyDescent="0.2">
      <c r="A211" s="16">
        <v>125</v>
      </c>
      <c r="B211" s="16" t="s">
        <v>1274</v>
      </c>
      <c r="C211" s="17">
        <v>125074</v>
      </c>
      <c r="D211" s="18" t="s">
        <v>253</v>
      </c>
      <c r="E211" s="20">
        <v>2018</v>
      </c>
      <c r="F211" s="19">
        <v>860</v>
      </c>
    </row>
    <row r="212" spans="1:6" x14ac:dyDescent="0.2">
      <c r="A212" s="16">
        <v>125</v>
      </c>
      <c r="B212" s="16" t="s">
        <v>1274</v>
      </c>
      <c r="C212" s="17">
        <v>125078</v>
      </c>
      <c r="D212" s="18" t="s">
        <v>254</v>
      </c>
      <c r="E212" s="20">
        <v>2018</v>
      </c>
      <c r="F212" s="19">
        <v>1454</v>
      </c>
    </row>
    <row r="213" spans="1:6" x14ac:dyDescent="0.2">
      <c r="A213" s="16">
        <v>125</v>
      </c>
      <c r="B213" s="16" t="s">
        <v>1274</v>
      </c>
      <c r="C213" s="17">
        <v>125079</v>
      </c>
      <c r="D213" s="18" t="s">
        <v>255</v>
      </c>
      <c r="E213" s="20">
        <v>2018</v>
      </c>
      <c r="F213" s="19">
        <v>283</v>
      </c>
    </row>
    <row r="214" spans="1:6" x14ac:dyDescent="0.2">
      <c r="A214" s="16">
        <v>125</v>
      </c>
      <c r="B214" s="16" t="s">
        <v>1274</v>
      </c>
      <c r="C214" s="17">
        <v>125081</v>
      </c>
      <c r="D214" s="18" t="s">
        <v>256</v>
      </c>
      <c r="E214" s="20">
        <v>2018</v>
      </c>
      <c r="F214" s="19">
        <v>620</v>
      </c>
    </row>
    <row r="215" spans="1:6" x14ac:dyDescent="0.2">
      <c r="A215" s="16">
        <v>125</v>
      </c>
      <c r="B215" s="16" t="s">
        <v>1274</v>
      </c>
      <c r="C215" s="17">
        <v>125084</v>
      </c>
      <c r="D215" s="18" t="s">
        <v>257</v>
      </c>
      <c r="E215" s="20">
        <v>2018</v>
      </c>
      <c r="F215" s="19">
        <v>761</v>
      </c>
    </row>
    <row r="216" spans="1:6" x14ac:dyDescent="0.2">
      <c r="A216" s="16">
        <v>125</v>
      </c>
      <c r="B216" s="16" t="s">
        <v>1274</v>
      </c>
      <c r="C216" s="17">
        <v>125086</v>
      </c>
      <c r="D216" s="18" t="s">
        <v>258</v>
      </c>
      <c r="E216" s="20">
        <v>2018</v>
      </c>
      <c r="F216" s="19">
        <v>2849</v>
      </c>
    </row>
    <row r="217" spans="1:6" x14ac:dyDescent="0.2">
      <c r="A217" s="16">
        <v>125</v>
      </c>
      <c r="B217" s="16" t="s">
        <v>1274</v>
      </c>
      <c r="C217" s="17">
        <v>125087</v>
      </c>
      <c r="D217" s="18" t="s">
        <v>259</v>
      </c>
      <c r="E217" s="20">
        <v>2018</v>
      </c>
      <c r="F217" s="19">
        <v>484</v>
      </c>
    </row>
    <row r="218" spans="1:6" x14ac:dyDescent="0.2">
      <c r="A218" s="16">
        <v>125</v>
      </c>
      <c r="B218" s="16" t="s">
        <v>1274</v>
      </c>
      <c r="C218" s="17">
        <v>125094</v>
      </c>
      <c r="D218" s="18" t="s">
        <v>260</v>
      </c>
      <c r="E218" s="20">
        <v>2018</v>
      </c>
      <c r="F218" s="19">
        <v>655</v>
      </c>
    </row>
    <row r="219" spans="1:6" x14ac:dyDescent="0.2">
      <c r="A219" s="16">
        <v>125</v>
      </c>
      <c r="B219" s="16" t="s">
        <v>1274</v>
      </c>
      <c r="C219" s="17">
        <v>125096</v>
      </c>
      <c r="D219" s="18" t="s">
        <v>261</v>
      </c>
      <c r="E219" s="20">
        <v>2018</v>
      </c>
      <c r="F219" s="19">
        <v>248</v>
      </c>
    </row>
    <row r="220" spans="1:6" x14ac:dyDescent="0.2">
      <c r="A220" s="16">
        <v>125</v>
      </c>
      <c r="B220" s="16" t="s">
        <v>1274</v>
      </c>
      <c r="C220" s="17">
        <v>125098</v>
      </c>
      <c r="D220" s="18" t="s">
        <v>262</v>
      </c>
      <c r="E220" s="20">
        <v>2018</v>
      </c>
      <c r="F220" s="19">
        <v>1065</v>
      </c>
    </row>
    <row r="221" spans="1:6" x14ac:dyDescent="0.2">
      <c r="A221" s="16">
        <v>125</v>
      </c>
      <c r="B221" s="16" t="s">
        <v>1274</v>
      </c>
      <c r="C221" s="17">
        <v>125102</v>
      </c>
      <c r="D221" s="18" t="s">
        <v>263</v>
      </c>
      <c r="E221" s="20">
        <v>2018</v>
      </c>
      <c r="F221" s="19">
        <v>1014</v>
      </c>
    </row>
    <row r="222" spans="1:6" x14ac:dyDescent="0.2">
      <c r="A222" s="16">
        <v>125</v>
      </c>
      <c r="B222" s="16" t="s">
        <v>1274</v>
      </c>
      <c r="C222" s="17">
        <v>125103</v>
      </c>
      <c r="D222" s="18" t="s">
        <v>264</v>
      </c>
      <c r="E222" s="20">
        <v>2018</v>
      </c>
      <c r="F222" s="19">
        <v>1311</v>
      </c>
    </row>
    <row r="223" spans="1:6" x14ac:dyDescent="0.2">
      <c r="A223" s="16">
        <v>125</v>
      </c>
      <c r="B223" s="16" t="s">
        <v>1274</v>
      </c>
      <c r="C223" s="17">
        <v>125107</v>
      </c>
      <c r="D223" s="18" t="s">
        <v>265</v>
      </c>
      <c r="E223" s="20">
        <v>2018</v>
      </c>
      <c r="F223" s="19">
        <v>1001</v>
      </c>
    </row>
    <row r="224" spans="1:6" x14ac:dyDescent="0.2">
      <c r="A224" s="16">
        <v>125</v>
      </c>
      <c r="B224" s="16" t="s">
        <v>1274</v>
      </c>
      <c r="C224" s="17">
        <v>125108</v>
      </c>
      <c r="D224" s="18" t="s">
        <v>266</v>
      </c>
      <c r="E224" s="20">
        <v>2018</v>
      </c>
      <c r="F224" s="19">
        <v>1224</v>
      </c>
    </row>
    <row r="225" spans="1:6" x14ac:dyDescent="0.2">
      <c r="A225" s="16">
        <v>125</v>
      </c>
      <c r="B225" s="16" t="s">
        <v>1274</v>
      </c>
      <c r="C225" s="17">
        <v>125110</v>
      </c>
      <c r="D225" s="18" t="s">
        <v>267</v>
      </c>
      <c r="E225" s="20">
        <v>2018</v>
      </c>
      <c r="F225" s="19">
        <v>1475</v>
      </c>
    </row>
    <row r="226" spans="1:6" x14ac:dyDescent="0.2">
      <c r="A226" s="16">
        <v>125</v>
      </c>
      <c r="B226" s="16" t="s">
        <v>1274</v>
      </c>
      <c r="C226" s="17">
        <v>125111</v>
      </c>
      <c r="D226" s="18" t="s">
        <v>268</v>
      </c>
      <c r="E226" s="20">
        <v>2018</v>
      </c>
      <c r="F226" s="19">
        <v>1511</v>
      </c>
    </row>
    <row r="227" spans="1:6" x14ac:dyDescent="0.2">
      <c r="A227" s="16">
        <v>125</v>
      </c>
      <c r="B227" s="16" t="s">
        <v>1274</v>
      </c>
      <c r="C227" s="17">
        <v>125113</v>
      </c>
      <c r="D227" s="18" t="s">
        <v>269</v>
      </c>
      <c r="E227" s="20">
        <v>2018</v>
      </c>
      <c r="F227" s="19">
        <v>1435</v>
      </c>
    </row>
    <row r="228" spans="1:6" x14ac:dyDescent="0.2">
      <c r="A228" s="16">
        <v>126</v>
      </c>
      <c r="B228" s="16" t="s">
        <v>1277</v>
      </c>
      <c r="C228" s="17">
        <v>126011</v>
      </c>
      <c r="D228" s="18" t="s">
        <v>270</v>
      </c>
      <c r="E228" s="20">
        <v>2018</v>
      </c>
      <c r="F228" s="19">
        <v>3218</v>
      </c>
    </row>
    <row r="229" spans="1:6" x14ac:dyDescent="0.2">
      <c r="A229" s="16">
        <v>126</v>
      </c>
      <c r="B229" s="16" t="s">
        <v>1277</v>
      </c>
      <c r="C229" s="17">
        <v>126020</v>
      </c>
      <c r="D229" s="18" t="s">
        <v>271</v>
      </c>
      <c r="E229" s="20">
        <v>2018</v>
      </c>
      <c r="F229" s="19">
        <v>1924</v>
      </c>
    </row>
    <row r="230" spans="1:6" x14ac:dyDescent="0.2">
      <c r="A230" s="16">
        <v>126</v>
      </c>
      <c r="B230" s="16" t="s">
        <v>1277</v>
      </c>
      <c r="C230" s="17">
        <v>126028</v>
      </c>
      <c r="D230" s="18" t="s">
        <v>272</v>
      </c>
      <c r="E230" s="20">
        <v>2018</v>
      </c>
      <c r="F230" s="19">
        <v>2161</v>
      </c>
    </row>
    <row r="231" spans="1:6" x14ac:dyDescent="0.2">
      <c r="A231" s="16">
        <v>126</v>
      </c>
      <c r="B231" s="16" t="s">
        <v>1277</v>
      </c>
      <c r="C231" s="17">
        <v>126039</v>
      </c>
      <c r="D231" s="18" t="s">
        <v>273</v>
      </c>
      <c r="E231" s="20">
        <v>2018</v>
      </c>
      <c r="F231" s="19">
        <v>2842</v>
      </c>
    </row>
    <row r="232" spans="1:6" x14ac:dyDescent="0.2">
      <c r="A232" s="16">
        <v>126</v>
      </c>
      <c r="B232" s="16" t="s">
        <v>1277</v>
      </c>
      <c r="C232" s="17">
        <v>126045</v>
      </c>
      <c r="D232" s="18" t="s">
        <v>274</v>
      </c>
      <c r="E232" s="20">
        <v>2018</v>
      </c>
      <c r="F232" s="19">
        <v>3337</v>
      </c>
    </row>
    <row r="233" spans="1:6" x14ac:dyDescent="0.2">
      <c r="A233" s="16">
        <v>126</v>
      </c>
      <c r="B233" s="16" t="s">
        <v>1277</v>
      </c>
      <c r="C233" s="17">
        <v>126046</v>
      </c>
      <c r="D233" s="18" t="s">
        <v>275</v>
      </c>
      <c r="E233" s="20">
        <v>2018</v>
      </c>
      <c r="F233" s="19">
        <v>4206</v>
      </c>
    </row>
    <row r="234" spans="1:6" x14ac:dyDescent="0.2">
      <c r="A234" s="16">
        <v>126</v>
      </c>
      <c r="B234" s="16" t="s">
        <v>1277</v>
      </c>
      <c r="C234" s="17">
        <v>126047</v>
      </c>
      <c r="D234" s="18" t="s">
        <v>276</v>
      </c>
      <c r="E234" s="20">
        <v>2018</v>
      </c>
      <c r="F234" s="19">
        <v>3968</v>
      </c>
    </row>
    <row r="235" spans="1:6" x14ac:dyDescent="0.2">
      <c r="A235" s="16">
        <v>126</v>
      </c>
      <c r="B235" s="16" t="s">
        <v>1277</v>
      </c>
      <c r="C235" s="17">
        <v>126056</v>
      </c>
      <c r="D235" s="18" t="s">
        <v>277</v>
      </c>
      <c r="E235" s="20">
        <v>2018</v>
      </c>
      <c r="F235" s="19">
        <v>4516</v>
      </c>
    </row>
    <row r="236" spans="1:6" x14ac:dyDescent="0.2">
      <c r="A236" s="16">
        <v>126</v>
      </c>
      <c r="B236" s="16" t="s">
        <v>1277</v>
      </c>
      <c r="C236" s="17">
        <v>126058</v>
      </c>
      <c r="D236" s="18" t="s">
        <v>278</v>
      </c>
      <c r="E236" s="20">
        <v>2018</v>
      </c>
      <c r="F236" s="19">
        <v>3547</v>
      </c>
    </row>
    <row r="237" spans="1:6" x14ac:dyDescent="0.2">
      <c r="A237" s="16">
        <v>126</v>
      </c>
      <c r="B237" s="16" t="s">
        <v>1277</v>
      </c>
      <c r="C237" s="17">
        <v>126060</v>
      </c>
      <c r="D237" s="18" t="s">
        <v>279</v>
      </c>
      <c r="E237" s="20">
        <v>2018</v>
      </c>
      <c r="F237" s="19">
        <v>487</v>
      </c>
    </row>
    <row r="238" spans="1:6" x14ac:dyDescent="0.2">
      <c r="A238" s="16">
        <v>126</v>
      </c>
      <c r="B238" s="16" t="s">
        <v>1277</v>
      </c>
      <c r="C238" s="17">
        <v>126066</v>
      </c>
      <c r="D238" s="18" t="s">
        <v>280</v>
      </c>
      <c r="E238" s="20">
        <v>2018</v>
      </c>
      <c r="F238" s="19">
        <v>3878</v>
      </c>
    </row>
    <row r="239" spans="1:6" x14ac:dyDescent="0.2">
      <c r="A239" s="16">
        <v>126</v>
      </c>
      <c r="B239" s="16" t="s">
        <v>1277</v>
      </c>
      <c r="C239" s="17">
        <v>126069</v>
      </c>
      <c r="D239" s="18" t="s">
        <v>281</v>
      </c>
      <c r="E239" s="20">
        <v>2018</v>
      </c>
      <c r="F239" s="19">
        <v>2071</v>
      </c>
    </row>
    <row r="240" spans="1:6" x14ac:dyDescent="0.2">
      <c r="A240" s="16">
        <v>126</v>
      </c>
      <c r="B240" s="16" t="s">
        <v>1277</v>
      </c>
      <c r="C240" s="17">
        <v>126072</v>
      </c>
      <c r="D240" s="18" t="s">
        <v>282</v>
      </c>
      <c r="E240" s="20">
        <v>2018</v>
      </c>
      <c r="F240" s="19">
        <v>4543</v>
      </c>
    </row>
    <row r="241" spans="1:6" x14ac:dyDescent="0.2">
      <c r="A241" s="16">
        <v>126</v>
      </c>
      <c r="B241" s="16" t="s">
        <v>1277</v>
      </c>
      <c r="C241" s="17">
        <v>126085</v>
      </c>
      <c r="D241" s="18" t="s">
        <v>283</v>
      </c>
      <c r="E241" s="20">
        <v>2018</v>
      </c>
      <c r="F241" s="19">
        <v>1017</v>
      </c>
    </row>
    <row r="242" spans="1:6" x14ac:dyDescent="0.2">
      <c r="A242" s="16">
        <v>126</v>
      </c>
      <c r="B242" s="16" t="s">
        <v>1277</v>
      </c>
      <c r="C242" s="17">
        <v>126086</v>
      </c>
      <c r="D242" s="18" t="s">
        <v>284</v>
      </c>
      <c r="E242" s="20">
        <v>2018</v>
      </c>
      <c r="F242" s="19">
        <v>628</v>
      </c>
    </row>
    <row r="243" spans="1:6" x14ac:dyDescent="0.2">
      <c r="A243" s="16">
        <v>126</v>
      </c>
      <c r="B243" s="16" t="s">
        <v>1277</v>
      </c>
      <c r="C243" s="17">
        <v>126094</v>
      </c>
      <c r="D243" s="18" t="s">
        <v>285</v>
      </c>
      <c r="E243" s="20">
        <v>2018</v>
      </c>
      <c r="F243" s="19">
        <v>1582</v>
      </c>
    </row>
    <row r="244" spans="1:6" x14ac:dyDescent="0.2">
      <c r="A244" s="16">
        <v>127</v>
      </c>
      <c r="B244" s="16" t="s">
        <v>1278</v>
      </c>
      <c r="C244" s="17">
        <v>127008</v>
      </c>
      <c r="D244" s="18" t="s">
        <v>286</v>
      </c>
      <c r="E244" s="20">
        <v>2018</v>
      </c>
      <c r="F244" s="19">
        <v>6138</v>
      </c>
    </row>
    <row r="245" spans="1:6" x14ac:dyDescent="0.2">
      <c r="A245" s="16">
        <v>127</v>
      </c>
      <c r="B245" s="16" t="s">
        <v>1278</v>
      </c>
      <c r="C245" s="17">
        <v>127009</v>
      </c>
      <c r="D245" s="18" t="s">
        <v>287</v>
      </c>
      <c r="E245" s="20">
        <v>2018</v>
      </c>
      <c r="F245" s="19">
        <v>3059</v>
      </c>
    </row>
    <row r="246" spans="1:6" x14ac:dyDescent="0.2">
      <c r="A246" s="16">
        <v>127</v>
      </c>
      <c r="B246" s="16" t="s">
        <v>1278</v>
      </c>
      <c r="C246" s="17">
        <v>127012</v>
      </c>
      <c r="D246" s="18" t="s">
        <v>288</v>
      </c>
      <c r="E246" s="20">
        <v>2018</v>
      </c>
      <c r="F246" s="19">
        <v>1403</v>
      </c>
    </row>
    <row r="247" spans="1:6" x14ac:dyDescent="0.2">
      <c r="A247" s="16">
        <v>127</v>
      </c>
      <c r="B247" s="16" t="s">
        <v>1278</v>
      </c>
      <c r="C247" s="17">
        <v>127013</v>
      </c>
      <c r="D247" s="18" t="s">
        <v>289</v>
      </c>
      <c r="E247" s="20">
        <v>2018</v>
      </c>
      <c r="F247" s="19">
        <v>1847</v>
      </c>
    </row>
    <row r="248" spans="1:6" x14ac:dyDescent="0.2">
      <c r="A248" s="16">
        <v>127</v>
      </c>
      <c r="B248" s="16" t="s">
        <v>1278</v>
      </c>
      <c r="C248" s="17">
        <v>127014</v>
      </c>
      <c r="D248" s="18" t="s">
        <v>290</v>
      </c>
      <c r="E248" s="20">
        <v>2018</v>
      </c>
      <c r="F248" s="19">
        <v>6088</v>
      </c>
    </row>
    <row r="249" spans="1:6" x14ac:dyDescent="0.2">
      <c r="A249" s="16">
        <v>127</v>
      </c>
      <c r="B249" s="16" t="s">
        <v>1278</v>
      </c>
      <c r="C249" s="17">
        <v>127023</v>
      </c>
      <c r="D249" s="18" t="s">
        <v>291</v>
      </c>
      <c r="E249" s="20">
        <v>2018</v>
      </c>
      <c r="F249" s="19">
        <v>827</v>
      </c>
    </row>
    <row r="250" spans="1:6" x14ac:dyDescent="0.2">
      <c r="A250" s="16">
        <v>127</v>
      </c>
      <c r="B250" s="16" t="s">
        <v>1278</v>
      </c>
      <c r="C250" s="17">
        <v>127025</v>
      </c>
      <c r="D250" s="18" t="s">
        <v>292</v>
      </c>
      <c r="E250" s="20">
        <v>2018</v>
      </c>
      <c r="F250" s="19">
        <v>2165</v>
      </c>
    </row>
    <row r="251" spans="1:6" x14ac:dyDescent="0.2">
      <c r="A251" s="16">
        <v>127</v>
      </c>
      <c r="B251" s="16" t="s">
        <v>1278</v>
      </c>
      <c r="C251" s="17">
        <v>127032</v>
      </c>
      <c r="D251" s="18" t="s">
        <v>293</v>
      </c>
      <c r="E251" s="20">
        <v>2018</v>
      </c>
      <c r="F251" s="19">
        <v>2780</v>
      </c>
    </row>
    <row r="252" spans="1:6" x14ac:dyDescent="0.2">
      <c r="A252" s="16">
        <v>127</v>
      </c>
      <c r="B252" s="16" t="s">
        <v>1278</v>
      </c>
      <c r="C252" s="17">
        <v>127043</v>
      </c>
      <c r="D252" s="18" t="s">
        <v>294</v>
      </c>
      <c r="E252" s="20">
        <v>2018</v>
      </c>
      <c r="F252" s="19">
        <v>3680</v>
      </c>
    </row>
    <row r="253" spans="1:6" x14ac:dyDescent="0.2">
      <c r="A253" s="16">
        <v>127</v>
      </c>
      <c r="B253" s="16" t="s">
        <v>1278</v>
      </c>
      <c r="C253" s="17">
        <v>127046</v>
      </c>
      <c r="D253" s="18" t="s">
        <v>295</v>
      </c>
      <c r="E253" s="20">
        <v>2018</v>
      </c>
      <c r="F253" s="19">
        <v>2639</v>
      </c>
    </row>
    <row r="254" spans="1:6" x14ac:dyDescent="0.2">
      <c r="A254" s="16">
        <v>127</v>
      </c>
      <c r="B254" s="16" t="s">
        <v>1278</v>
      </c>
      <c r="C254" s="17">
        <v>127047</v>
      </c>
      <c r="D254" s="18" t="s">
        <v>296</v>
      </c>
      <c r="E254" s="20">
        <v>2018</v>
      </c>
      <c r="F254" s="19">
        <v>1512</v>
      </c>
    </row>
    <row r="255" spans="1:6" x14ac:dyDescent="0.2">
      <c r="A255" s="16">
        <v>127</v>
      </c>
      <c r="B255" s="16" t="s">
        <v>1278</v>
      </c>
      <c r="C255" s="17">
        <v>127052</v>
      </c>
      <c r="D255" s="18" t="s">
        <v>297</v>
      </c>
      <c r="E255" s="20">
        <v>2018</v>
      </c>
      <c r="F255" s="19">
        <v>2206</v>
      </c>
    </row>
    <row r="256" spans="1:6" x14ac:dyDescent="0.2">
      <c r="A256" s="16">
        <v>127</v>
      </c>
      <c r="B256" s="16" t="s">
        <v>1278</v>
      </c>
      <c r="C256" s="17">
        <v>127056</v>
      </c>
      <c r="D256" s="18" t="s">
        <v>298</v>
      </c>
      <c r="E256" s="20">
        <v>2018</v>
      </c>
      <c r="F256" s="19">
        <v>856</v>
      </c>
    </row>
    <row r="257" spans="1:6" x14ac:dyDescent="0.2">
      <c r="A257" s="16">
        <v>127</v>
      </c>
      <c r="B257" s="16" t="s">
        <v>1278</v>
      </c>
      <c r="C257" s="17">
        <v>127059</v>
      </c>
      <c r="D257" s="18" t="s">
        <v>299</v>
      </c>
      <c r="E257" s="20">
        <v>2018</v>
      </c>
      <c r="F257" s="19">
        <v>1375</v>
      </c>
    </row>
    <row r="258" spans="1:6" x14ac:dyDescent="0.2">
      <c r="A258" s="16">
        <v>127</v>
      </c>
      <c r="B258" s="16" t="s">
        <v>1278</v>
      </c>
      <c r="C258" s="17">
        <v>127062</v>
      </c>
      <c r="D258" s="18" t="s">
        <v>300</v>
      </c>
      <c r="E258" s="20">
        <v>2018</v>
      </c>
      <c r="F258" s="19">
        <v>1407</v>
      </c>
    </row>
    <row r="259" spans="1:6" x14ac:dyDescent="0.2">
      <c r="A259" s="16">
        <v>127</v>
      </c>
      <c r="B259" s="16" t="s">
        <v>1278</v>
      </c>
      <c r="C259" s="17">
        <v>127063</v>
      </c>
      <c r="D259" s="18" t="s">
        <v>301</v>
      </c>
      <c r="E259" s="20">
        <v>2018</v>
      </c>
      <c r="F259" s="19">
        <v>2955</v>
      </c>
    </row>
    <row r="260" spans="1:6" x14ac:dyDescent="0.2">
      <c r="A260" s="16">
        <v>127</v>
      </c>
      <c r="B260" s="16" t="s">
        <v>1278</v>
      </c>
      <c r="C260" s="17">
        <v>127071</v>
      </c>
      <c r="D260" s="18" t="s">
        <v>302</v>
      </c>
      <c r="E260" s="20">
        <v>2018</v>
      </c>
      <c r="F260" s="19">
        <v>5205</v>
      </c>
    </row>
    <row r="261" spans="1:6" x14ac:dyDescent="0.2">
      <c r="A261" s="16">
        <v>127</v>
      </c>
      <c r="B261" s="16" t="s">
        <v>1278</v>
      </c>
      <c r="C261" s="17">
        <v>127073</v>
      </c>
      <c r="D261" s="18" t="s">
        <v>303</v>
      </c>
      <c r="E261" s="20">
        <v>2018</v>
      </c>
      <c r="F261" s="19">
        <v>2942</v>
      </c>
    </row>
    <row r="262" spans="1:6" x14ac:dyDescent="0.2">
      <c r="A262" s="16">
        <v>127</v>
      </c>
      <c r="B262" s="16" t="s">
        <v>1278</v>
      </c>
      <c r="C262" s="17">
        <v>127075</v>
      </c>
      <c r="D262" s="18" t="s">
        <v>304</v>
      </c>
      <c r="E262" s="20">
        <v>2018</v>
      </c>
      <c r="F262" s="19">
        <v>7030</v>
      </c>
    </row>
    <row r="263" spans="1:6" x14ac:dyDescent="0.2">
      <c r="A263" s="16">
        <v>127</v>
      </c>
      <c r="B263" s="16" t="s">
        <v>1278</v>
      </c>
      <c r="C263" s="17">
        <v>127076</v>
      </c>
      <c r="D263" s="18" t="s">
        <v>305</v>
      </c>
      <c r="E263" s="20">
        <v>2018</v>
      </c>
      <c r="F263" s="19">
        <v>5512</v>
      </c>
    </row>
    <row r="264" spans="1:6" x14ac:dyDescent="0.2">
      <c r="A264" s="16">
        <v>127</v>
      </c>
      <c r="B264" s="16" t="s">
        <v>1278</v>
      </c>
      <c r="C264" s="17">
        <v>127079</v>
      </c>
      <c r="D264" s="18" t="s">
        <v>306</v>
      </c>
      <c r="E264" s="20">
        <v>2018</v>
      </c>
      <c r="F264" s="19">
        <v>1103</v>
      </c>
    </row>
    <row r="265" spans="1:6" x14ac:dyDescent="0.2">
      <c r="A265" s="16">
        <v>127</v>
      </c>
      <c r="B265" s="16" t="s">
        <v>1278</v>
      </c>
      <c r="C265" s="17">
        <v>127086</v>
      </c>
      <c r="D265" s="18" t="s">
        <v>307</v>
      </c>
      <c r="E265" s="20">
        <v>2018</v>
      </c>
      <c r="F265" s="19">
        <v>1921</v>
      </c>
    </row>
    <row r="266" spans="1:6" x14ac:dyDescent="0.2">
      <c r="A266" s="16">
        <v>127</v>
      </c>
      <c r="B266" s="16" t="s">
        <v>1278</v>
      </c>
      <c r="C266" s="17">
        <v>127089</v>
      </c>
      <c r="D266" s="18" t="s">
        <v>308</v>
      </c>
      <c r="E266" s="20">
        <v>2018</v>
      </c>
      <c r="F266" s="19">
        <v>1674</v>
      </c>
    </row>
    <row r="267" spans="1:6" x14ac:dyDescent="0.2">
      <c r="A267" s="16">
        <v>127</v>
      </c>
      <c r="B267" s="16" t="s">
        <v>1278</v>
      </c>
      <c r="C267" s="17">
        <v>127091</v>
      </c>
      <c r="D267" s="18" t="s">
        <v>309</v>
      </c>
      <c r="E267" s="20">
        <v>2018</v>
      </c>
      <c r="F267" s="19">
        <v>1848</v>
      </c>
    </row>
    <row r="268" spans="1:6" x14ac:dyDescent="0.2">
      <c r="A268" s="16">
        <v>127</v>
      </c>
      <c r="B268" s="16" t="s">
        <v>1278</v>
      </c>
      <c r="C268" s="17">
        <v>127099</v>
      </c>
      <c r="D268" s="18" t="s">
        <v>310</v>
      </c>
      <c r="E268" s="20">
        <v>2018</v>
      </c>
      <c r="F268" s="19">
        <v>1825</v>
      </c>
    </row>
    <row r="269" spans="1:6" x14ac:dyDescent="0.2">
      <c r="A269" s="16">
        <v>127</v>
      </c>
      <c r="B269" s="16" t="s">
        <v>1278</v>
      </c>
      <c r="C269" s="17">
        <v>127100</v>
      </c>
      <c r="D269" s="18" t="s">
        <v>311</v>
      </c>
      <c r="E269" s="20">
        <v>2018</v>
      </c>
      <c r="F269" s="19">
        <v>1530</v>
      </c>
    </row>
    <row r="270" spans="1:6" x14ac:dyDescent="0.2">
      <c r="A270" s="16">
        <v>127</v>
      </c>
      <c r="B270" s="16" t="s">
        <v>1278</v>
      </c>
      <c r="C270" s="17">
        <v>127101</v>
      </c>
      <c r="D270" s="18" t="s">
        <v>312</v>
      </c>
      <c r="E270" s="20">
        <v>2018</v>
      </c>
      <c r="F270" s="19">
        <v>2771</v>
      </c>
    </row>
    <row r="271" spans="1:6" x14ac:dyDescent="0.2">
      <c r="A271" s="16">
        <v>127</v>
      </c>
      <c r="B271" s="16" t="s">
        <v>1278</v>
      </c>
      <c r="C271" s="17">
        <v>127102</v>
      </c>
      <c r="D271" s="18" t="s">
        <v>313</v>
      </c>
      <c r="E271" s="20">
        <v>2018</v>
      </c>
      <c r="F271" s="19">
        <v>1504</v>
      </c>
    </row>
    <row r="272" spans="1:6" x14ac:dyDescent="0.2">
      <c r="A272" s="16">
        <v>127</v>
      </c>
      <c r="B272" s="16" t="s">
        <v>1278</v>
      </c>
      <c r="C272" s="17">
        <v>127103</v>
      </c>
      <c r="D272" s="18" t="s">
        <v>314</v>
      </c>
      <c r="E272" s="20">
        <v>2018</v>
      </c>
      <c r="F272" s="19">
        <v>3686</v>
      </c>
    </row>
    <row r="273" spans="1:6" x14ac:dyDescent="0.2">
      <c r="A273" s="16">
        <v>127</v>
      </c>
      <c r="B273" s="16" t="s">
        <v>1278</v>
      </c>
      <c r="C273" s="17">
        <v>127104</v>
      </c>
      <c r="D273" s="18" t="s">
        <v>315</v>
      </c>
      <c r="E273" s="20">
        <v>2018</v>
      </c>
      <c r="F273" s="19">
        <v>1741</v>
      </c>
    </row>
    <row r="274" spans="1:6" x14ac:dyDescent="0.2">
      <c r="A274" s="16">
        <v>128</v>
      </c>
      <c r="B274" s="16" t="s">
        <v>1279</v>
      </c>
      <c r="C274" s="17">
        <v>128006</v>
      </c>
      <c r="D274" s="18" t="s">
        <v>316</v>
      </c>
      <c r="E274" s="20">
        <v>2018</v>
      </c>
      <c r="F274" s="19">
        <v>1094</v>
      </c>
    </row>
    <row r="275" spans="1:6" x14ac:dyDescent="0.2">
      <c r="A275" s="16">
        <v>128</v>
      </c>
      <c r="B275" s="16" t="s">
        <v>1279</v>
      </c>
      <c r="C275" s="17">
        <v>128007</v>
      </c>
      <c r="D275" s="18" t="s">
        <v>317</v>
      </c>
      <c r="E275" s="20">
        <v>2018</v>
      </c>
      <c r="F275" s="19">
        <v>6705</v>
      </c>
    </row>
    <row r="276" spans="1:6" x14ac:dyDescent="0.2">
      <c r="A276" s="16">
        <v>128</v>
      </c>
      <c r="B276" s="16" t="s">
        <v>1279</v>
      </c>
      <c r="C276" s="17">
        <v>128014</v>
      </c>
      <c r="D276" s="18" t="s">
        <v>318</v>
      </c>
      <c r="E276" s="20">
        <v>2018</v>
      </c>
      <c r="F276" s="19">
        <v>6078</v>
      </c>
    </row>
    <row r="277" spans="1:6" x14ac:dyDescent="0.2">
      <c r="A277" s="16">
        <v>128</v>
      </c>
      <c r="B277" s="16" t="s">
        <v>1279</v>
      </c>
      <c r="C277" s="17">
        <v>128020</v>
      </c>
      <c r="D277" s="18" t="s">
        <v>319</v>
      </c>
      <c r="E277" s="20">
        <v>2018</v>
      </c>
      <c r="F277" s="19">
        <v>7713</v>
      </c>
    </row>
    <row r="278" spans="1:6" x14ac:dyDescent="0.2">
      <c r="A278" s="16">
        <v>128</v>
      </c>
      <c r="B278" s="16" t="s">
        <v>1279</v>
      </c>
      <c r="C278" s="17">
        <v>128039</v>
      </c>
      <c r="D278" s="18" t="s">
        <v>320</v>
      </c>
      <c r="E278" s="20">
        <v>2018</v>
      </c>
      <c r="F278" s="19">
        <v>1041</v>
      </c>
    </row>
    <row r="279" spans="1:6" x14ac:dyDescent="0.2">
      <c r="A279" s="16">
        <v>128</v>
      </c>
      <c r="B279" s="16" t="s">
        <v>1279</v>
      </c>
      <c r="C279" s="17">
        <v>128045</v>
      </c>
      <c r="D279" s="18" t="s">
        <v>321</v>
      </c>
      <c r="E279" s="20">
        <v>2018</v>
      </c>
      <c r="F279" s="19">
        <v>3754</v>
      </c>
    </row>
    <row r="280" spans="1:6" x14ac:dyDescent="0.2">
      <c r="A280" s="16">
        <v>128</v>
      </c>
      <c r="B280" s="16" t="s">
        <v>1279</v>
      </c>
      <c r="C280" s="17">
        <v>128047</v>
      </c>
      <c r="D280" s="18" t="s">
        <v>322</v>
      </c>
      <c r="E280" s="20">
        <v>2018</v>
      </c>
      <c r="F280" s="19">
        <v>3040</v>
      </c>
    </row>
    <row r="281" spans="1:6" x14ac:dyDescent="0.2">
      <c r="A281" s="16">
        <v>128</v>
      </c>
      <c r="B281" s="16" t="s">
        <v>1279</v>
      </c>
      <c r="C281" s="17">
        <v>128058</v>
      </c>
      <c r="D281" s="18" t="s">
        <v>323</v>
      </c>
      <c r="E281" s="20">
        <v>2018</v>
      </c>
      <c r="F281" s="19">
        <v>2398</v>
      </c>
    </row>
    <row r="282" spans="1:6" x14ac:dyDescent="0.2">
      <c r="A282" s="16">
        <v>128</v>
      </c>
      <c r="B282" s="16" t="s">
        <v>1279</v>
      </c>
      <c r="C282" s="17">
        <v>128061</v>
      </c>
      <c r="D282" s="18" t="s">
        <v>324</v>
      </c>
      <c r="E282" s="20">
        <v>2018</v>
      </c>
      <c r="F282" s="19">
        <v>3875</v>
      </c>
    </row>
    <row r="283" spans="1:6" x14ac:dyDescent="0.2">
      <c r="A283" s="16">
        <v>128</v>
      </c>
      <c r="B283" s="16" t="s">
        <v>1279</v>
      </c>
      <c r="C283" s="17">
        <v>128064</v>
      </c>
      <c r="D283" s="18" t="s">
        <v>325</v>
      </c>
      <c r="E283" s="20">
        <v>2018</v>
      </c>
      <c r="F283" s="19">
        <v>4600</v>
      </c>
    </row>
    <row r="284" spans="1:6" x14ac:dyDescent="0.2">
      <c r="A284" s="16">
        <v>128</v>
      </c>
      <c r="B284" s="16" t="s">
        <v>1279</v>
      </c>
      <c r="C284" s="17">
        <v>128082</v>
      </c>
      <c r="D284" s="18" t="s">
        <v>326</v>
      </c>
      <c r="E284" s="20">
        <v>2018</v>
      </c>
      <c r="F284" s="19">
        <v>6714</v>
      </c>
    </row>
    <row r="285" spans="1:6" x14ac:dyDescent="0.2">
      <c r="A285" s="16">
        <v>128</v>
      </c>
      <c r="B285" s="16" t="s">
        <v>1279</v>
      </c>
      <c r="C285" s="17">
        <v>128115</v>
      </c>
      <c r="D285" s="18" t="s">
        <v>327</v>
      </c>
      <c r="E285" s="20">
        <v>2018</v>
      </c>
      <c r="F285" s="19">
        <v>3391</v>
      </c>
    </row>
    <row r="286" spans="1:6" x14ac:dyDescent="0.2">
      <c r="A286" s="16">
        <v>128</v>
      </c>
      <c r="B286" s="16" t="s">
        <v>1279</v>
      </c>
      <c r="C286" s="17">
        <v>128126</v>
      </c>
      <c r="D286" s="18" t="s">
        <v>328</v>
      </c>
      <c r="E286" s="20">
        <v>2018</v>
      </c>
      <c r="F286" s="19">
        <v>5183</v>
      </c>
    </row>
    <row r="287" spans="1:6" x14ac:dyDescent="0.2">
      <c r="A287" s="16">
        <v>128</v>
      </c>
      <c r="B287" s="16" t="s">
        <v>1279</v>
      </c>
      <c r="C287" s="17">
        <v>128128</v>
      </c>
      <c r="D287" s="18" t="s">
        <v>329</v>
      </c>
      <c r="E287" s="20">
        <v>2018</v>
      </c>
      <c r="F287" s="19">
        <v>2384</v>
      </c>
    </row>
    <row r="288" spans="1:6" x14ac:dyDescent="0.2">
      <c r="A288" s="16">
        <v>128</v>
      </c>
      <c r="B288" s="16" t="s">
        <v>1279</v>
      </c>
      <c r="C288" s="17">
        <v>128131</v>
      </c>
      <c r="D288" s="18" t="s">
        <v>330</v>
      </c>
      <c r="E288" s="20">
        <v>2018</v>
      </c>
      <c r="F288" s="19">
        <v>6607</v>
      </c>
    </row>
    <row r="289" spans="1:6" x14ac:dyDescent="0.2">
      <c r="A289" s="16">
        <v>128</v>
      </c>
      <c r="B289" s="16" t="s">
        <v>1279</v>
      </c>
      <c r="C289" s="17">
        <v>128137</v>
      </c>
      <c r="D289" s="18" t="s">
        <v>331</v>
      </c>
      <c r="E289" s="20">
        <v>2018</v>
      </c>
      <c r="F289" s="19">
        <v>2308</v>
      </c>
    </row>
    <row r="290" spans="1:6" x14ac:dyDescent="0.2">
      <c r="A290" s="16">
        <v>128</v>
      </c>
      <c r="B290" s="16" t="s">
        <v>1279</v>
      </c>
      <c r="C290" s="17">
        <v>128138</v>
      </c>
      <c r="D290" s="18" t="s">
        <v>332</v>
      </c>
      <c r="E290" s="20">
        <v>2018</v>
      </c>
      <c r="F290" s="19">
        <v>2986</v>
      </c>
    </row>
    <row r="291" spans="1:6" x14ac:dyDescent="0.2">
      <c r="A291" s="16">
        <v>128</v>
      </c>
      <c r="B291" s="16" t="s">
        <v>1279</v>
      </c>
      <c r="C291" s="17">
        <v>128139</v>
      </c>
      <c r="D291" s="18" t="s">
        <v>333</v>
      </c>
      <c r="E291" s="20">
        <v>2018</v>
      </c>
      <c r="F291" s="19">
        <v>5289</v>
      </c>
    </row>
    <row r="292" spans="1:6" x14ac:dyDescent="0.2">
      <c r="A292" s="16">
        <v>135</v>
      </c>
      <c r="B292" s="16" t="s">
        <v>1280</v>
      </c>
      <c r="C292" s="17">
        <v>135010</v>
      </c>
      <c r="D292" s="18" t="s">
        <v>334</v>
      </c>
      <c r="E292" s="20">
        <v>2018</v>
      </c>
      <c r="F292" s="19">
        <v>4075</v>
      </c>
    </row>
    <row r="293" spans="1:6" x14ac:dyDescent="0.2">
      <c r="A293" s="16">
        <v>135</v>
      </c>
      <c r="B293" s="16" t="s">
        <v>1280</v>
      </c>
      <c r="C293" s="17">
        <v>135015</v>
      </c>
      <c r="D293" s="18" t="s">
        <v>335</v>
      </c>
      <c r="E293" s="20">
        <v>2018</v>
      </c>
      <c r="F293" s="19">
        <v>5554</v>
      </c>
    </row>
    <row r="294" spans="1:6" x14ac:dyDescent="0.2">
      <c r="A294" s="16">
        <v>135</v>
      </c>
      <c r="B294" s="16" t="s">
        <v>1280</v>
      </c>
      <c r="C294" s="17">
        <v>135016</v>
      </c>
      <c r="D294" s="18" t="s">
        <v>336</v>
      </c>
      <c r="E294" s="20">
        <v>2018</v>
      </c>
      <c r="F294" s="19">
        <v>2481</v>
      </c>
    </row>
    <row r="295" spans="1:6" x14ac:dyDescent="0.2">
      <c r="A295" s="16">
        <v>135</v>
      </c>
      <c r="B295" s="16" t="s">
        <v>1280</v>
      </c>
      <c r="C295" s="17">
        <v>135019</v>
      </c>
      <c r="D295" s="18" t="s">
        <v>337</v>
      </c>
      <c r="E295" s="20">
        <v>2018</v>
      </c>
      <c r="F295" s="19">
        <v>2170</v>
      </c>
    </row>
    <row r="296" spans="1:6" x14ac:dyDescent="0.2">
      <c r="A296" s="16">
        <v>135</v>
      </c>
      <c r="B296" s="16" t="s">
        <v>1280</v>
      </c>
      <c r="C296" s="17">
        <v>135020</v>
      </c>
      <c r="D296" s="18" t="s">
        <v>338</v>
      </c>
      <c r="E296" s="20">
        <v>2018</v>
      </c>
      <c r="F296" s="19">
        <v>2476</v>
      </c>
    </row>
    <row r="297" spans="1:6" x14ac:dyDescent="0.2">
      <c r="A297" s="16">
        <v>135</v>
      </c>
      <c r="B297" s="16" t="s">
        <v>1280</v>
      </c>
      <c r="C297" s="17">
        <v>135021</v>
      </c>
      <c r="D297" s="18" t="s">
        <v>339</v>
      </c>
      <c r="E297" s="20">
        <v>2018</v>
      </c>
      <c r="F297" s="19">
        <v>1012</v>
      </c>
    </row>
    <row r="298" spans="1:6" x14ac:dyDescent="0.2">
      <c r="A298" s="16">
        <v>135</v>
      </c>
      <c r="B298" s="16" t="s">
        <v>1280</v>
      </c>
      <c r="C298" s="17">
        <v>135025</v>
      </c>
      <c r="D298" s="18" t="s">
        <v>340</v>
      </c>
      <c r="E298" s="20">
        <v>2018</v>
      </c>
      <c r="F298" s="19">
        <v>819</v>
      </c>
    </row>
    <row r="299" spans="1:6" x14ac:dyDescent="0.2">
      <c r="A299" s="16">
        <v>135</v>
      </c>
      <c r="B299" s="16" t="s">
        <v>1280</v>
      </c>
      <c r="C299" s="17">
        <v>135026</v>
      </c>
      <c r="D299" s="18" t="s">
        <v>341</v>
      </c>
      <c r="E299" s="20">
        <v>2018</v>
      </c>
      <c r="F299" s="19">
        <v>1518</v>
      </c>
    </row>
    <row r="300" spans="1:6" x14ac:dyDescent="0.2">
      <c r="A300" s="16">
        <v>135</v>
      </c>
      <c r="B300" s="16" t="s">
        <v>1280</v>
      </c>
      <c r="C300" s="17">
        <v>135027</v>
      </c>
      <c r="D300" s="18" t="s">
        <v>342</v>
      </c>
      <c r="E300" s="20">
        <v>2018</v>
      </c>
      <c r="F300" s="19">
        <v>1701</v>
      </c>
    </row>
    <row r="301" spans="1:6" x14ac:dyDescent="0.2">
      <c r="A301" s="16">
        <v>135</v>
      </c>
      <c r="B301" s="16" t="s">
        <v>1280</v>
      </c>
      <c r="C301" s="17">
        <v>135031</v>
      </c>
      <c r="D301" s="18" t="s">
        <v>343</v>
      </c>
      <c r="E301" s="20">
        <v>2018</v>
      </c>
      <c r="F301" s="19">
        <v>1756</v>
      </c>
    </row>
    <row r="302" spans="1:6" x14ac:dyDescent="0.2">
      <c r="A302" s="16">
        <v>135</v>
      </c>
      <c r="B302" s="16" t="s">
        <v>1280</v>
      </c>
      <c r="C302" s="17">
        <v>135032</v>
      </c>
      <c r="D302" s="18" t="s">
        <v>344</v>
      </c>
      <c r="E302" s="20">
        <v>2018</v>
      </c>
      <c r="F302" s="19">
        <v>2960</v>
      </c>
    </row>
    <row r="303" spans="1:6" x14ac:dyDescent="0.2">
      <c r="A303" s="16">
        <v>136</v>
      </c>
      <c r="B303" s="16" t="s">
        <v>1281</v>
      </c>
      <c r="C303" s="17">
        <v>136002</v>
      </c>
      <c r="D303" s="18" t="s">
        <v>345</v>
      </c>
      <c r="E303" s="20">
        <v>2018</v>
      </c>
      <c r="F303" s="19">
        <v>2636</v>
      </c>
    </row>
    <row r="304" spans="1:6" x14ac:dyDescent="0.2">
      <c r="A304" s="16">
        <v>136</v>
      </c>
      <c r="B304" s="16" t="s">
        <v>1281</v>
      </c>
      <c r="C304" s="17">
        <v>136003</v>
      </c>
      <c r="D304" s="18" t="s">
        <v>346</v>
      </c>
      <c r="E304" s="20">
        <v>2018</v>
      </c>
      <c r="F304" s="19">
        <v>832</v>
      </c>
    </row>
    <row r="305" spans="1:6" x14ac:dyDescent="0.2">
      <c r="A305" s="16">
        <v>136</v>
      </c>
      <c r="B305" s="16" t="s">
        <v>1281</v>
      </c>
      <c r="C305" s="17">
        <v>136007</v>
      </c>
      <c r="D305" s="18" t="s">
        <v>347</v>
      </c>
      <c r="E305" s="20">
        <v>2018</v>
      </c>
      <c r="F305" s="19">
        <v>835</v>
      </c>
    </row>
    <row r="306" spans="1:6" x14ac:dyDescent="0.2">
      <c r="A306" s="16">
        <v>136</v>
      </c>
      <c r="B306" s="16" t="s">
        <v>1281</v>
      </c>
      <c r="C306" s="17">
        <v>136009</v>
      </c>
      <c r="D306" s="18" t="s">
        <v>348</v>
      </c>
      <c r="E306" s="20">
        <v>2018</v>
      </c>
      <c r="F306" s="19">
        <v>878</v>
      </c>
    </row>
    <row r="307" spans="1:6" x14ac:dyDescent="0.2">
      <c r="A307" s="16">
        <v>136</v>
      </c>
      <c r="B307" s="16" t="s">
        <v>1281</v>
      </c>
      <c r="C307" s="17">
        <v>136010</v>
      </c>
      <c r="D307" s="18" t="s">
        <v>349</v>
      </c>
      <c r="E307" s="20">
        <v>2018</v>
      </c>
      <c r="F307" s="19">
        <v>3839</v>
      </c>
    </row>
    <row r="308" spans="1:6" x14ac:dyDescent="0.2">
      <c r="A308" s="16">
        <v>136</v>
      </c>
      <c r="B308" s="16" t="s">
        <v>1281</v>
      </c>
      <c r="C308" s="17">
        <v>136015</v>
      </c>
      <c r="D308" s="18" t="s">
        <v>350</v>
      </c>
      <c r="E308" s="20">
        <v>2018</v>
      </c>
      <c r="F308" s="19">
        <v>491</v>
      </c>
    </row>
    <row r="309" spans="1:6" x14ac:dyDescent="0.2">
      <c r="A309" s="16">
        <v>136</v>
      </c>
      <c r="B309" s="16" t="s">
        <v>1281</v>
      </c>
      <c r="C309" s="17">
        <v>136018</v>
      </c>
      <c r="D309" s="18" t="s">
        <v>351</v>
      </c>
      <c r="E309" s="20">
        <v>2018</v>
      </c>
      <c r="F309" s="19">
        <v>864</v>
      </c>
    </row>
    <row r="310" spans="1:6" x14ac:dyDescent="0.2">
      <c r="A310" s="16">
        <v>136</v>
      </c>
      <c r="B310" s="16" t="s">
        <v>1281</v>
      </c>
      <c r="C310" s="17">
        <v>136019</v>
      </c>
      <c r="D310" s="18" t="s">
        <v>352</v>
      </c>
      <c r="E310" s="20">
        <v>2018</v>
      </c>
      <c r="F310" s="19">
        <v>6427</v>
      </c>
    </row>
    <row r="311" spans="1:6" x14ac:dyDescent="0.2">
      <c r="A311" s="16">
        <v>136</v>
      </c>
      <c r="B311" s="16" t="s">
        <v>1281</v>
      </c>
      <c r="C311" s="17">
        <v>136020</v>
      </c>
      <c r="D311" s="18" t="s">
        <v>353</v>
      </c>
      <c r="E311" s="20">
        <v>2018</v>
      </c>
      <c r="F311" s="19">
        <v>1164</v>
      </c>
    </row>
    <row r="312" spans="1:6" x14ac:dyDescent="0.2">
      <c r="A312" s="16">
        <v>136</v>
      </c>
      <c r="B312" s="16" t="s">
        <v>1281</v>
      </c>
      <c r="C312" s="17">
        <v>136021</v>
      </c>
      <c r="D312" s="18" t="s">
        <v>354</v>
      </c>
      <c r="E312" s="20">
        <v>2018</v>
      </c>
      <c r="F312" s="19">
        <v>2397</v>
      </c>
    </row>
    <row r="313" spans="1:6" x14ac:dyDescent="0.2">
      <c r="A313" s="16">
        <v>136</v>
      </c>
      <c r="B313" s="16" t="s">
        <v>1281</v>
      </c>
      <c r="C313" s="17">
        <v>136024</v>
      </c>
      <c r="D313" s="18" t="s">
        <v>355</v>
      </c>
      <c r="E313" s="20">
        <v>2018</v>
      </c>
      <c r="F313" s="19">
        <v>718</v>
      </c>
    </row>
    <row r="314" spans="1:6" x14ac:dyDescent="0.2">
      <c r="A314" s="16">
        <v>136</v>
      </c>
      <c r="B314" s="16" t="s">
        <v>1281</v>
      </c>
      <c r="C314" s="17">
        <v>136027</v>
      </c>
      <c r="D314" s="18" t="s">
        <v>356</v>
      </c>
      <c r="E314" s="20">
        <v>2018</v>
      </c>
      <c r="F314" s="19">
        <v>1993</v>
      </c>
    </row>
    <row r="315" spans="1:6" x14ac:dyDescent="0.2">
      <c r="A315" s="16">
        <v>136</v>
      </c>
      <c r="B315" s="16" t="s">
        <v>1281</v>
      </c>
      <c r="C315" s="17">
        <v>136028</v>
      </c>
      <c r="D315" s="18" t="s">
        <v>357</v>
      </c>
      <c r="E315" s="20">
        <v>2018</v>
      </c>
      <c r="F315" s="19">
        <v>968</v>
      </c>
    </row>
    <row r="316" spans="1:6" x14ac:dyDescent="0.2">
      <c r="A316" s="16">
        <v>136</v>
      </c>
      <c r="B316" s="16" t="s">
        <v>1281</v>
      </c>
      <c r="C316" s="17">
        <v>136029</v>
      </c>
      <c r="D316" s="18" t="s">
        <v>358</v>
      </c>
      <c r="E316" s="20">
        <v>2018</v>
      </c>
      <c r="F316" s="19">
        <v>624</v>
      </c>
    </row>
    <row r="317" spans="1:6" x14ac:dyDescent="0.2">
      <c r="A317" s="16">
        <v>136</v>
      </c>
      <c r="B317" s="16" t="s">
        <v>1281</v>
      </c>
      <c r="C317" s="17">
        <v>136033</v>
      </c>
      <c r="D317" s="18" t="s">
        <v>359</v>
      </c>
      <c r="E317" s="20">
        <v>2018</v>
      </c>
      <c r="F317" s="19">
        <v>1056</v>
      </c>
    </row>
    <row r="318" spans="1:6" x14ac:dyDescent="0.2">
      <c r="A318" s="16">
        <v>136</v>
      </c>
      <c r="B318" s="16" t="s">
        <v>1281</v>
      </c>
      <c r="C318" s="17">
        <v>136034</v>
      </c>
      <c r="D318" s="18" t="s">
        <v>360</v>
      </c>
      <c r="E318" s="20">
        <v>2018</v>
      </c>
      <c r="F318" s="19">
        <v>857</v>
      </c>
    </row>
    <row r="319" spans="1:6" x14ac:dyDescent="0.2">
      <c r="A319" s="16">
        <v>136</v>
      </c>
      <c r="B319" s="16" t="s">
        <v>1281</v>
      </c>
      <c r="C319" s="17">
        <v>136035</v>
      </c>
      <c r="D319" s="18" t="s">
        <v>361</v>
      </c>
      <c r="E319" s="20">
        <v>2018</v>
      </c>
      <c r="F319" s="19">
        <v>1171</v>
      </c>
    </row>
    <row r="320" spans="1:6" x14ac:dyDescent="0.2">
      <c r="A320" s="16">
        <v>136</v>
      </c>
      <c r="B320" s="16" t="s">
        <v>1281</v>
      </c>
      <c r="C320" s="17">
        <v>136037</v>
      </c>
      <c r="D320" s="18" t="s">
        <v>362</v>
      </c>
      <c r="E320" s="20">
        <v>2018</v>
      </c>
      <c r="F320" s="19">
        <v>1487</v>
      </c>
    </row>
    <row r="321" spans="1:6" x14ac:dyDescent="0.2">
      <c r="A321" s="16">
        <v>136</v>
      </c>
      <c r="B321" s="16" t="s">
        <v>1281</v>
      </c>
      <c r="C321" s="17">
        <v>136038</v>
      </c>
      <c r="D321" s="18" t="s">
        <v>363</v>
      </c>
      <c r="E321" s="20">
        <v>2018</v>
      </c>
      <c r="F321" s="19">
        <v>1609</v>
      </c>
    </row>
    <row r="322" spans="1:6" x14ac:dyDescent="0.2">
      <c r="A322" s="16">
        <v>136</v>
      </c>
      <c r="B322" s="16" t="s">
        <v>1281</v>
      </c>
      <c r="C322" s="17">
        <v>136040</v>
      </c>
      <c r="D322" s="18" t="s">
        <v>364</v>
      </c>
      <c r="E322" s="20">
        <v>2018</v>
      </c>
      <c r="F322" s="19">
        <v>72</v>
      </c>
    </row>
    <row r="323" spans="1:6" x14ac:dyDescent="0.2">
      <c r="A323" s="16">
        <v>136</v>
      </c>
      <c r="B323" s="16" t="s">
        <v>1281</v>
      </c>
      <c r="C323" s="17">
        <v>136042</v>
      </c>
      <c r="D323" s="18" t="s">
        <v>365</v>
      </c>
      <c r="E323" s="20">
        <v>2018</v>
      </c>
      <c r="F323" s="19">
        <v>979</v>
      </c>
    </row>
    <row r="324" spans="1:6" x14ac:dyDescent="0.2">
      <c r="A324" s="16">
        <v>136</v>
      </c>
      <c r="B324" s="16" t="s">
        <v>1281</v>
      </c>
      <c r="C324" s="17">
        <v>136043</v>
      </c>
      <c r="D324" s="18" t="s">
        <v>366</v>
      </c>
      <c r="E324" s="20">
        <v>2018</v>
      </c>
      <c r="F324" s="19">
        <v>698</v>
      </c>
    </row>
    <row r="325" spans="1:6" x14ac:dyDescent="0.2">
      <c r="A325" s="16">
        <v>136</v>
      </c>
      <c r="B325" s="16" t="s">
        <v>1281</v>
      </c>
      <c r="C325" s="17">
        <v>136044</v>
      </c>
      <c r="D325" s="18" t="s">
        <v>367</v>
      </c>
      <c r="E325" s="20">
        <v>2018</v>
      </c>
      <c r="F325" s="19">
        <v>359</v>
      </c>
    </row>
    <row r="326" spans="1:6" x14ac:dyDescent="0.2">
      <c r="A326" s="16">
        <v>136</v>
      </c>
      <c r="B326" s="16" t="s">
        <v>1281</v>
      </c>
      <c r="C326" s="17">
        <v>136045</v>
      </c>
      <c r="D326" s="18" t="s">
        <v>368</v>
      </c>
      <c r="E326" s="20">
        <v>2018</v>
      </c>
      <c r="F326" s="19">
        <v>5955</v>
      </c>
    </row>
    <row r="327" spans="1:6" x14ac:dyDescent="0.2">
      <c r="A327" s="16">
        <v>136</v>
      </c>
      <c r="B327" s="16" t="s">
        <v>1281</v>
      </c>
      <c r="C327" s="17">
        <v>136046</v>
      </c>
      <c r="D327" s="18" t="s">
        <v>369</v>
      </c>
      <c r="E327" s="20">
        <v>2018</v>
      </c>
      <c r="F327" s="19">
        <v>1806</v>
      </c>
    </row>
    <row r="328" spans="1:6" x14ac:dyDescent="0.2">
      <c r="A328" s="16">
        <v>136</v>
      </c>
      <c r="B328" s="16" t="s">
        <v>1281</v>
      </c>
      <c r="C328" s="17">
        <v>136049</v>
      </c>
      <c r="D328" s="18" t="s">
        <v>370</v>
      </c>
      <c r="E328" s="20">
        <v>2018</v>
      </c>
      <c r="F328" s="19">
        <v>317</v>
      </c>
    </row>
    <row r="329" spans="1:6" x14ac:dyDescent="0.2">
      <c r="A329" s="16">
        <v>136</v>
      </c>
      <c r="B329" s="16" t="s">
        <v>1281</v>
      </c>
      <c r="C329" s="17">
        <v>136050</v>
      </c>
      <c r="D329" s="18" t="s">
        <v>371</v>
      </c>
      <c r="E329" s="20">
        <v>2018</v>
      </c>
      <c r="F329" s="19">
        <v>354</v>
      </c>
    </row>
    <row r="330" spans="1:6" x14ac:dyDescent="0.2">
      <c r="A330" s="16">
        <v>136</v>
      </c>
      <c r="B330" s="16" t="s">
        <v>1281</v>
      </c>
      <c r="C330" s="17">
        <v>136060</v>
      </c>
      <c r="D330" s="18" t="s">
        <v>372</v>
      </c>
      <c r="E330" s="20">
        <v>2018</v>
      </c>
      <c r="F330" s="19">
        <v>1218</v>
      </c>
    </row>
    <row r="331" spans="1:6" x14ac:dyDescent="0.2">
      <c r="A331" s="16">
        <v>136</v>
      </c>
      <c r="B331" s="16" t="s">
        <v>1281</v>
      </c>
      <c r="C331" s="17">
        <v>136061</v>
      </c>
      <c r="D331" s="18" t="s">
        <v>373</v>
      </c>
      <c r="E331" s="20">
        <v>2018</v>
      </c>
      <c r="F331" s="19">
        <v>746</v>
      </c>
    </row>
    <row r="332" spans="1:6" x14ac:dyDescent="0.2">
      <c r="A332" s="16">
        <v>136</v>
      </c>
      <c r="B332" s="16" t="s">
        <v>1281</v>
      </c>
      <c r="C332" s="17">
        <v>136062</v>
      </c>
      <c r="D332" s="18" t="s">
        <v>374</v>
      </c>
      <c r="E332" s="20">
        <v>2018</v>
      </c>
      <c r="F332" s="19">
        <v>807</v>
      </c>
    </row>
    <row r="333" spans="1:6" x14ac:dyDescent="0.2">
      <c r="A333" s="16">
        <v>136</v>
      </c>
      <c r="B333" s="16" t="s">
        <v>1281</v>
      </c>
      <c r="C333" s="17">
        <v>136065</v>
      </c>
      <c r="D333" s="18" t="s">
        <v>375</v>
      </c>
      <c r="E333" s="20">
        <v>2018</v>
      </c>
      <c r="F333" s="19">
        <v>4900</v>
      </c>
    </row>
    <row r="334" spans="1:6" x14ac:dyDescent="0.2">
      <c r="A334" s="16">
        <v>136</v>
      </c>
      <c r="B334" s="16" t="s">
        <v>1281</v>
      </c>
      <c r="C334" s="17">
        <v>136066</v>
      </c>
      <c r="D334" s="18" t="s">
        <v>376</v>
      </c>
      <c r="E334" s="20">
        <v>2018</v>
      </c>
      <c r="F334" s="19">
        <v>434</v>
      </c>
    </row>
    <row r="335" spans="1:6" x14ac:dyDescent="0.2">
      <c r="A335" s="16">
        <v>136</v>
      </c>
      <c r="B335" s="16" t="s">
        <v>1281</v>
      </c>
      <c r="C335" s="17">
        <v>136068</v>
      </c>
      <c r="D335" s="18" t="s">
        <v>377</v>
      </c>
      <c r="E335" s="20">
        <v>2018</v>
      </c>
      <c r="F335" s="19">
        <v>1945</v>
      </c>
    </row>
    <row r="336" spans="1:6" x14ac:dyDescent="0.2">
      <c r="A336" s="16">
        <v>136</v>
      </c>
      <c r="B336" s="16" t="s">
        <v>1281</v>
      </c>
      <c r="C336" s="17">
        <v>136070</v>
      </c>
      <c r="D336" s="18" t="s">
        <v>378</v>
      </c>
      <c r="E336" s="20">
        <v>2018</v>
      </c>
      <c r="F336" s="19">
        <v>603</v>
      </c>
    </row>
    <row r="337" spans="1:6" x14ac:dyDescent="0.2">
      <c r="A337" s="16">
        <v>136</v>
      </c>
      <c r="B337" s="16" t="s">
        <v>1281</v>
      </c>
      <c r="C337" s="17">
        <v>136071</v>
      </c>
      <c r="D337" s="18" t="s">
        <v>379</v>
      </c>
      <c r="E337" s="20">
        <v>2018</v>
      </c>
      <c r="F337" s="19">
        <v>1120</v>
      </c>
    </row>
    <row r="338" spans="1:6" x14ac:dyDescent="0.2">
      <c r="A338" s="16">
        <v>136</v>
      </c>
      <c r="B338" s="16" t="s">
        <v>1281</v>
      </c>
      <c r="C338" s="17">
        <v>136075</v>
      </c>
      <c r="D338" s="18" t="s">
        <v>380</v>
      </c>
      <c r="E338" s="20">
        <v>2018</v>
      </c>
      <c r="F338" s="19">
        <v>4705</v>
      </c>
    </row>
    <row r="339" spans="1:6" x14ac:dyDescent="0.2">
      <c r="A339" s="16">
        <v>136</v>
      </c>
      <c r="B339" s="16" t="s">
        <v>1281</v>
      </c>
      <c r="C339" s="17">
        <v>136079</v>
      </c>
      <c r="D339" s="18" t="s">
        <v>381</v>
      </c>
      <c r="E339" s="20">
        <v>2018</v>
      </c>
      <c r="F339" s="19">
        <v>1150</v>
      </c>
    </row>
    <row r="340" spans="1:6" x14ac:dyDescent="0.2">
      <c r="A340" s="16">
        <v>136</v>
      </c>
      <c r="B340" s="16" t="s">
        <v>1281</v>
      </c>
      <c r="C340" s="17">
        <v>136082</v>
      </c>
      <c r="D340" s="18" t="s">
        <v>382</v>
      </c>
      <c r="E340" s="20">
        <v>2018</v>
      </c>
      <c r="F340" s="19">
        <v>1856</v>
      </c>
    </row>
    <row r="341" spans="1:6" x14ac:dyDescent="0.2">
      <c r="A341" s="16">
        <v>136</v>
      </c>
      <c r="B341" s="16" t="s">
        <v>1281</v>
      </c>
      <c r="C341" s="17">
        <v>136084</v>
      </c>
      <c r="D341" s="18" t="s">
        <v>383</v>
      </c>
      <c r="E341" s="20">
        <v>2018</v>
      </c>
      <c r="F341" s="19">
        <v>763</v>
      </c>
    </row>
    <row r="342" spans="1:6" x14ac:dyDescent="0.2">
      <c r="A342" s="16">
        <v>136</v>
      </c>
      <c r="B342" s="16" t="s">
        <v>1281</v>
      </c>
      <c r="C342" s="17">
        <v>136087</v>
      </c>
      <c r="D342" s="18" t="s">
        <v>384</v>
      </c>
      <c r="E342" s="20">
        <v>2018</v>
      </c>
      <c r="F342" s="19">
        <v>1086</v>
      </c>
    </row>
    <row r="343" spans="1:6" x14ac:dyDescent="0.2">
      <c r="A343" s="16">
        <v>136</v>
      </c>
      <c r="B343" s="16" t="s">
        <v>1281</v>
      </c>
      <c r="C343" s="17">
        <v>136088</v>
      </c>
      <c r="D343" s="18" t="s">
        <v>385</v>
      </c>
      <c r="E343" s="20">
        <v>2018</v>
      </c>
      <c r="F343" s="19">
        <v>6068</v>
      </c>
    </row>
    <row r="344" spans="1:6" x14ac:dyDescent="0.2">
      <c r="A344" s="16">
        <v>136</v>
      </c>
      <c r="B344" s="16" t="s">
        <v>1281</v>
      </c>
      <c r="C344" s="17">
        <v>136089</v>
      </c>
      <c r="D344" s="18" t="s">
        <v>386</v>
      </c>
      <c r="E344" s="20">
        <v>2018</v>
      </c>
      <c r="F344" s="19">
        <v>1349</v>
      </c>
    </row>
    <row r="345" spans="1:6" x14ac:dyDescent="0.2">
      <c r="A345" s="16">
        <v>211</v>
      </c>
      <c r="B345" s="16" t="s">
        <v>1282</v>
      </c>
      <c r="C345" s="17">
        <v>211000</v>
      </c>
      <c r="D345" s="18" t="s">
        <v>387</v>
      </c>
      <c r="E345" s="20">
        <v>2018</v>
      </c>
      <c r="F345" s="19">
        <v>3102</v>
      </c>
    </row>
    <row r="346" spans="1:6" x14ac:dyDescent="0.2">
      <c r="A346" s="16">
        <v>212</v>
      </c>
      <c r="B346" s="16" t="s">
        <v>1283</v>
      </c>
      <c r="C346" s="17">
        <v>212000</v>
      </c>
      <c r="D346" s="18" t="s">
        <v>388</v>
      </c>
      <c r="E346" s="20">
        <v>2018</v>
      </c>
      <c r="F346" s="19">
        <v>3918</v>
      </c>
    </row>
    <row r="347" spans="1:6" x14ac:dyDescent="0.2">
      <c r="A347" s="16">
        <v>215</v>
      </c>
      <c r="B347" s="16" t="s">
        <v>1287</v>
      </c>
      <c r="C347" s="17">
        <v>215007</v>
      </c>
      <c r="D347" s="18" t="s">
        <v>389</v>
      </c>
      <c r="E347" s="20">
        <v>2018</v>
      </c>
      <c r="F347" s="19">
        <v>3589</v>
      </c>
    </row>
    <row r="348" spans="1:6" x14ac:dyDescent="0.2">
      <c r="A348" s="16">
        <v>215</v>
      </c>
      <c r="B348" s="16" t="s">
        <v>1287</v>
      </c>
      <c r="C348" s="17">
        <v>215009</v>
      </c>
      <c r="D348" s="18" t="s">
        <v>390</v>
      </c>
      <c r="E348" s="20">
        <v>2018</v>
      </c>
      <c r="F348" s="19">
        <v>4223</v>
      </c>
    </row>
    <row r="349" spans="1:6" x14ac:dyDescent="0.2">
      <c r="A349" s="16">
        <v>215</v>
      </c>
      <c r="B349" s="16" t="s">
        <v>1287</v>
      </c>
      <c r="C349" s="17">
        <v>215017</v>
      </c>
      <c r="D349" s="18" t="s">
        <v>391</v>
      </c>
      <c r="E349" s="20">
        <v>2018</v>
      </c>
      <c r="F349" s="19">
        <v>1612</v>
      </c>
    </row>
    <row r="350" spans="1:6" x14ac:dyDescent="0.2">
      <c r="A350" s="16">
        <v>215</v>
      </c>
      <c r="B350" s="16" t="s">
        <v>1287</v>
      </c>
      <c r="C350" s="17">
        <v>215021</v>
      </c>
      <c r="D350" s="18" t="s">
        <v>392</v>
      </c>
      <c r="E350" s="20">
        <v>2018</v>
      </c>
      <c r="F350" s="19">
        <v>371</v>
      </c>
    </row>
    <row r="351" spans="1:6" x14ac:dyDescent="0.2">
      <c r="A351" s="16">
        <v>215</v>
      </c>
      <c r="B351" s="16" t="s">
        <v>1287</v>
      </c>
      <c r="C351" s="17">
        <v>215025</v>
      </c>
      <c r="D351" s="18" t="s">
        <v>393</v>
      </c>
      <c r="E351" s="20">
        <v>2018</v>
      </c>
      <c r="F351" s="19">
        <v>954</v>
      </c>
    </row>
    <row r="352" spans="1:6" x14ac:dyDescent="0.2">
      <c r="A352" s="16">
        <v>215</v>
      </c>
      <c r="B352" s="16" t="s">
        <v>1287</v>
      </c>
      <c r="C352" s="17">
        <v>215029</v>
      </c>
      <c r="D352" s="18" t="s">
        <v>394</v>
      </c>
      <c r="E352" s="20">
        <v>2018</v>
      </c>
      <c r="F352" s="19">
        <v>419</v>
      </c>
    </row>
    <row r="353" spans="1:6" x14ac:dyDescent="0.2">
      <c r="A353" s="16">
        <v>215</v>
      </c>
      <c r="B353" s="16" t="s">
        <v>1287</v>
      </c>
      <c r="C353" s="17">
        <v>215039</v>
      </c>
      <c r="D353" s="18" t="s">
        <v>395</v>
      </c>
      <c r="E353" s="20">
        <v>2018</v>
      </c>
      <c r="F353" s="19">
        <v>245</v>
      </c>
    </row>
    <row r="354" spans="1:6" x14ac:dyDescent="0.2">
      <c r="A354" s="16">
        <v>215</v>
      </c>
      <c r="B354" s="16" t="s">
        <v>1287</v>
      </c>
      <c r="C354" s="17">
        <v>215040</v>
      </c>
      <c r="D354" s="18" t="s">
        <v>396</v>
      </c>
      <c r="E354" s="20">
        <v>2018</v>
      </c>
      <c r="F354" s="19">
        <v>774</v>
      </c>
    </row>
    <row r="355" spans="1:6" x14ac:dyDescent="0.2">
      <c r="A355" s="16">
        <v>215</v>
      </c>
      <c r="B355" s="16" t="s">
        <v>1287</v>
      </c>
      <c r="C355" s="17">
        <v>215046</v>
      </c>
      <c r="D355" s="18" t="s">
        <v>397</v>
      </c>
      <c r="E355" s="20">
        <v>2018</v>
      </c>
      <c r="F355" s="19">
        <v>1781</v>
      </c>
    </row>
    <row r="356" spans="1:6" x14ac:dyDescent="0.2">
      <c r="A356" s="16">
        <v>215</v>
      </c>
      <c r="B356" s="16" t="s">
        <v>1287</v>
      </c>
      <c r="C356" s="17">
        <v>215047</v>
      </c>
      <c r="D356" s="18" t="s">
        <v>398</v>
      </c>
      <c r="E356" s="20">
        <v>2018</v>
      </c>
      <c r="F356" s="19">
        <v>694</v>
      </c>
    </row>
    <row r="357" spans="1:6" x14ac:dyDescent="0.2">
      <c r="A357" s="16">
        <v>215</v>
      </c>
      <c r="B357" s="16" t="s">
        <v>1287</v>
      </c>
      <c r="C357" s="17">
        <v>215059</v>
      </c>
      <c r="D357" s="18" t="s">
        <v>399</v>
      </c>
      <c r="E357" s="20">
        <v>2018</v>
      </c>
      <c r="F357" s="19">
        <v>1739</v>
      </c>
    </row>
    <row r="358" spans="1:6" x14ac:dyDescent="0.2">
      <c r="A358" s="16">
        <v>215</v>
      </c>
      <c r="B358" s="16" t="s">
        <v>1287</v>
      </c>
      <c r="C358" s="17">
        <v>215064</v>
      </c>
      <c r="D358" s="18" t="s">
        <v>400</v>
      </c>
      <c r="E358" s="20">
        <v>2018</v>
      </c>
      <c r="F358" s="19">
        <v>2697</v>
      </c>
    </row>
    <row r="359" spans="1:6" x14ac:dyDescent="0.2">
      <c r="A359" s="16">
        <v>215</v>
      </c>
      <c r="B359" s="16" t="s">
        <v>1287</v>
      </c>
      <c r="C359" s="17">
        <v>215066</v>
      </c>
      <c r="D359" s="18" t="s">
        <v>401</v>
      </c>
      <c r="E359" s="20">
        <v>2018</v>
      </c>
      <c r="F359" s="19">
        <v>2063</v>
      </c>
    </row>
    <row r="360" spans="1:6" x14ac:dyDescent="0.2">
      <c r="A360" s="16">
        <v>215</v>
      </c>
      <c r="B360" s="16" t="s">
        <v>1287</v>
      </c>
      <c r="C360" s="17">
        <v>215082</v>
      </c>
      <c r="D360" s="18" t="s">
        <v>402</v>
      </c>
      <c r="E360" s="20">
        <v>2018</v>
      </c>
      <c r="F360" s="19">
        <v>1278</v>
      </c>
    </row>
    <row r="361" spans="1:6" x14ac:dyDescent="0.2">
      <c r="A361" s="16">
        <v>215</v>
      </c>
      <c r="B361" s="16" t="s">
        <v>1287</v>
      </c>
      <c r="C361" s="17">
        <v>215084</v>
      </c>
      <c r="D361" s="18" t="s">
        <v>403</v>
      </c>
      <c r="E361" s="20">
        <v>2018</v>
      </c>
      <c r="F361" s="19">
        <v>1876</v>
      </c>
    </row>
    <row r="362" spans="1:6" x14ac:dyDescent="0.2">
      <c r="A362" s="16">
        <v>215</v>
      </c>
      <c r="B362" s="16" t="s">
        <v>1287</v>
      </c>
      <c r="C362" s="17">
        <v>215089</v>
      </c>
      <c r="D362" s="18" t="s">
        <v>404</v>
      </c>
      <c r="E362" s="20">
        <v>2018</v>
      </c>
      <c r="F362" s="19">
        <v>1862</v>
      </c>
    </row>
    <row r="363" spans="1:6" x14ac:dyDescent="0.2">
      <c r="A363" s="16">
        <v>215</v>
      </c>
      <c r="B363" s="16" t="s">
        <v>1287</v>
      </c>
      <c r="C363" s="17">
        <v>215090</v>
      </c>
      <c r="D363" s="18" t="s">
        <v>405</v>
      </c>
      <c r="E363" s="20">
        <v>2018</v>
      </c>
      <c r="F363" s="19">
        <v>1387</v>
      </c>
    </row>
    <row r="364" spans="1:6" x14ac:dyDescent="0.2">
      <c r="A364" s="16">
        <v>215</v>
      </c>
      <c r="B364" s="16" t="s">
        <v>1287</v>
      </c>
      <c r="C364" s="17">
        <v>215094</v>
      </c>
      <c r="D364" s="18" t="s">
        <v>406</v>
      </c>
      <c r="E364" s="20">
        <v>2018</v>
      </c>
      <c r="F364" s="19">
        <v>679</v>
      </c>
    </row>
    <row r="365" spans="1:6" x14ac:dyDescent="0.2">
      <c r="A365" s="16">
        <v>215</v>
      </c>
      <c r="B365" s="16" t="s">
        <v>1287</v>
      </c>
      <c r="C365" s="17">
        <v>215096</v>
      </c>
      <c r="D365" s="18" t="s">
        <v>407</v>
      </c>
      <c r="E365" s="20">
        <v>2018</v>
      </c>
      <c r="F365" s="19">
        <v>1481</v>
      </c>
    </row>
    <row r="366" spans="1:6" x14ac:dyDescent="0.2">
      <c r="A366" s="16">
        <v>215</v>
      </c>
      <c r="B366" s="16" t="s">
        <v>1287</v>
      </c>
      <c r="C366" s="17">
        <v>215097</v>
      </c>
      <c r="D366" s="18" t="s">
        <v>408</v>
      </c>
      <c r="E366" s="20">
        <v>2018</v>
      </c>
      <c r="F366" s="19">
        <v>5616</v>
      </c>
    </row>
    <row r="367" spans="1:6" x14ac:dyDescent="0.2">
      <c r="A367" s="16">
        <v>215</v>
      </c>
      <c r="B367" s="16" t="s">
        <v>1287</v>
      </c>
      <c r="C367" s="17">
        <v>215099</v>
      </c>
      <c r="D367" s="18" t="s">
        <v>409</v>
      </c>
      <c r="E367" s="20">
        <v>2018</v>
      </c>
      <c r="F367" s="19">
        <v>1106</v>
      </c>
    </row>
    <row r="368" spans="1:6" x14ac:dyDescent="0.2">
      <c r="A368" s="16">
        <v>215</v>
      </c>
      <c r="B368" s="16" t="s">
        <v>1287</v>
      </c>
      <c r="C368" s="17">
        <v>215100</v>
      </c>
      <c r="D368" s="18" t="s">
        <v>410</v>
      </c>
      <c r="E368" s="20">
        <v>2018</v>
      </c>
      <c r="F368" s="19">
        <v>955</v>
      </c>
    </row>
    <row r="369" spans="1:6" x14ac:dyDescent="0.2">
      <c r="A369" s="16">
        <v>215</v>
      </c>
      <c r="B369" s="16" t="s">
        <v>1287</v>
      </c>
      <c r="C369" s="17">
        <v>215101</v>
      </c>
      <c r="D369" s="18" t="s">
        <v>411</v>
      </c>
      <c r="E369" s="20">
        <v>2018</v>
      </c>
      <c r="F369" s="19">
        <v>1382</v>
      </c>
    </row>
    <row r="370" spans="1:6" x14ac:dyDescent="0.2">
      <c r="A370" s="16">
        <v>215</v>
      </c>
      <c r="B370" s="16" t="s">
        <v>1287</v>
      </c>
      <c r="C370" s="17">
        <v>215102</v>
      </c>
      <c r="D370" s="18" t="s">
        <v>412</v>
      </c>
      <c r="E370" s="20">
        <v>2018</v>
      </c>
      <c r="F370" s="19">
        <v>790</v>
      </c>
    </row>
    <row r="371" spans="1:6" x14ac:dyDescent="0.2">
      <c r="A371" s="16">
        <v>215</v>
      </c>
      <c r="B371" s="16" t="s">
        <v>1287</v>
      </c>
      <c r="C371" s="17">
        <v>215103</v>
      </c>
      <c r="D371" s="18" t="s">
        <v>413</v>
      </c>
      <c r="E371" s="20">
        <v>2018</v>
      </c>
      <c r="F371" s="19">
        <v>493</v>
      </c>
    </row>
    <row r="372" spans="1:6" x14ac:dyDescent="0.2">
      <c r="A372" s="16">
        <v>215</v>
      </c>
      <c r="B372" s="16" t="s">
        <v>1287</v>
      </c>
      <c r="C372" s="17">
        <v>215105</v>
      </c>
      <c r="D372" s="18" t="s">
        <v>414</v>
      </c>
      <c r="E372" s="20">
        <v>2018</v>
      </c>
      <c r="F372" s="19">
        <v>1053</v>
      </c>
    </row>
    <row r="373" spans="1:6" x14ac:dyDescent="0.2">
      <c r="A373" s="16">
        <v>215</v>
      </c>
      <c r="B373" s="16" t="s">
        <v>1287</v>
      </c>
      <c r="C373" s="17">
        <v>215106</v>
      </c>
      <c r="D373" s="18" t="s">
        <v>415</v>
      </c>
      <c r="E373" s="20">
        <v>2018</v>
      </c>
      <c r="F373" s="19">
        <v>1208</v>
      </c>
    </row>
    <row r="374" spans="1:6" x14ac:dyDescent="0.2">
      <c r="A374" s="16">
        <v>215</v>
      </c>
      <c r="B374" s="16" t="s">
        <v>1287</v>
      </c>
      <c r="C374" s="17">
        <v>215107</v>
      </c>
      <c r="D374" s="18" t="s">
        <v>416</v>
      </c>
      <c r="E374" s="20">
        <v>2018</v>
      </c>
      <c r="F374" s="19">
        <v>783</v>
      </c>
    </row>
    <row r="375" spans="1:6" x14ac:dyDescent="0.2">
      <c r="A375" s="16">
        <v>215</v>
      </c>
      <c r="B375" s="16" t="s">
        <v>1287</v>
      </c>
      <c r="C375" s="17">
        <v>215108</v>
      </c>
      <c r="D375" s="18" t="s">
        <v>417</v>
      </c>
      <c r="E375" s="20">
        <v>2018</v>
      </c>
      <c r="F375" s="19">
        <v>1150</v>
      </c>
    </row>
    <row r="376" spans="1:6" x14ac:dyDescent="0.2">
      <c r="A376" s="16">
        <v>215</v>
      </c>
      <c r="B376" s="16" t="s">
        <v>1287</v>
      </c>
      <c r="C376" s="17">
        <v>215109</v>
      </c>
      <c r="D376" s="18" t="s">
        <v>418</v>
      </c>
      <c r="E376" s="20">
        <v>2018</v>
      </c>
      <c r="F376" s="19">
        <v>1707</v>
      </c>
    </row>
    <row r="377" spans="1:6" x14ac:dyDescent="0.2">
      <c r="A377" s="16">
        <v>215</v>
      </c>
      <c r="B377" s="16" t="s">
        <v>1287</v>
      </c>
      <c r="C377" s="17">
        <v>215110</v>
      </c>
      <c r="D377" s="18" t="s">
        <v>419</v>
      </c>
      <c r="E377" s="20">
        <v>2018</v>
      </c>
      <c r="F377" s="19">
        <v>410</v>
      </c>
    </row>
    <row r="378" spans="1:6" x14ac:dyDescent="0.2">
      <c r="A378" s="16">
        <v>215</v>
      </c>
      <c r="B378" s="16" t="s">
        <v>1287</v>
      </c>
      <c r="C378" s="17">
        <v>215111</v>
      </c>
      <c r="D378" s="18" t="s">
        <v>420</v>
      </c>
      <c r="E378" s="20">
        <v>2018</v>
      </c>
      <c r="F378" s="19">
        <v>1860</v>
      </c>
    </row>
    <row r="379" spans="1:6" x14ac:dyDescent="0.2">
      <c r="A379" s="16">
        <v>216</v>
      </c>
      <c r="B379" s="16" t="s">
        <v>1288</v>
      </c>
      <c r="C379" s="17">
        <v>216002</v>
      </c>
      <c r="D379" s="18" t="s">
        <v>421</v>
      </c>
      <c r="E379" s="20">
        <v>2018</v>
      </c>
      <c r="F379" s="19">
        <v>532</v>
      </c>
    </row>
    <row r="380" spans="1:6" x14ac:dyDescent="0.2">
      <c r="A380" s="16">
        <v>216</v>
      </c>
      <c r="B380" s="16" t="s">
        <v>1288</v>
      </c>
      <c r="C380" s="17">
        <v>216005</v>
      </c>
      <c r="D380" s="18" t="s">
        <v>422</v>
      </c>
      <c r="E380" s="20">
        <v>2018</v>
      </c>
      <c r="F380" s="19">
        <v>543</v>
      </c>
    </row>
    <row r="381" spans="1:6" x14ac:dyDescent="0.2">
      <c r="A381" s="16">
        <v>216</v>
      </c>
      <c r="B381" s="16" t="s">
        <v>1288</v>
      </c>
      <c r="C381" s="17">
        <v>216006</v>
      </c>
      <c r="D381" s="18" t="s">
        <v>423</v>
      </c>
      <c r="E381" s="20">
        <v>2018</v>
      </c>
      <c r="F381" s="19">
        <v>310</v>
      </c>
    </row>
    <row r="382" spans="1:6" x14ac:dyDescent="0.2">
      <c r="A382" s="16">
        <v>216</v>
      </c>
      <c r="B382" s="16" t="s">
        <v>1288</v>
      </c>
      <c r="C382" s="17">
        <v>216007</v>
      </c>
      <c r="D382" s="18" t="s">
        <v>424</v>
      </c>
      <c r="E382" s="20">
        <v>2018</v>
      </c>
      <c r="F382" s="19">
        <v>2842</v>
      </c>
    </row>
    <row r="383" spans="1:6" x14ac:dyDescent="0.2">
      <c r="A383" s="16">
        <v>216</v>
      </c>
      <c r="B383" s="16" t="s">
        <v>1288</v>
      </c>
      <c r="C383" s="17">
        <v>216008</v>
      </c>
      <c r="D383" s="18" t="s">
        <v>425</v>
      </c>
      <c r="E383" s="20">
        <v>2018</v>
      </c>
      <c r="F383" s="19">
        <v>471</v>
      </c>
    </row>
    <row r="384" spans="1:6" x14ac:dyDescent="0.2">
      <c r="A384" s="16">
        <v>216</v>
      </c>
      <c r="B384" s="16" t="s">
        <v>1288</v>
      </c>
      <c r="C384" s="17">
        <v>216009</v>
      </c>
      <c r="D384" s="18" t="s">
        <v>426</v>
      </c>
      <c r="E384" s="20">
        <v>2018</v>
      </c>
      <c r="F384" s="19">
        <v>1099</v>
      </c>
    </row>
    <row r="385" spans="1:6" x14ac:dyDescent="0.2">
      <c r="A385" s="16">
        <v>216</v>
      </c>
      <c r="B385" s="16" t="s">
        <v>1288</v>
      </c>
      <c r="C385" s="17">
        <v>216012</v>
      </c>
      <c r="D385" s="18" t="s">
        <v>427</v>
      </c>
      <c r="E385" s="20">
        <v>2018</v>
      </c>
      <c r="F385" s="19">
        <v>390</v>
      </c>
    </row>
    <row r="386" spans="1:6" x14ac:dyDescent="0.2">
      <c r="A386" s="16">
        <v>216</v>
      </c>
      <c r="B386" s="16" t="s">
        <v>1288</v>
      </c>
      <c r="C386" s="17">
        <v>216013</v>
      </c>
      <c r="D386" s="18" t="s">
        <v>428</v>
      </c>
      <c r="E386" s="20">
        <v>2018</v>
      </c>
      <c r="F386" s="19">
        <v>685</v>
      </c>
    </row>
    <row r="387" spans="1:6" x14ac:dyDescent="0.2">
      <c r="A387" s="16">
        <v>216</v>
      </c>
      <c r="B387" s="16" t="s">
        <v>1288</v>
      </c>
      <c r="C387" s="17">
        <v>216015</v>
      </c>
      <c r="D387" s="18" t="s">
        <v>429</v>
      </c>
      <c r="E387" s="20">
        <v>2018</v>
      </c>
      <c r="F387" s="19">
        <v>1597</v>
      </c>
    </row>
    <row r="388" spans="1:6" x14ac:dyDescent="0.2">
      <c r="A388" s="16">
        <v>216</v>
      </c>
      <c r="B388" s="16" t="s">
        <v>1288</v>
      </c>
      <c r="C388" s="17">
        <v>216017</v>
      </c>
      <c r="D388" s="18" t="s">
        <v>430</v>
      </c>
      <c r="E388" s="20">
        <v>2018</v>
      </c>
      <c r="F388" s="19">
        <v>991</v>
      </c>
    </row>
    <row r="389" spans="1:6" x14ac:dyDescent="0.2">
      <c r="A389" s="16">
        <v>216</v>
      </c>
      <c r="B389" s="16" t="s">
        <v>1288</v>
      </c>
      <c r="C389" s="17">
        <v>216022</v>
      </c>
      <c r="D389" s="18" t="s">
        <v>431</v>
      </c>
      <c r="E389" s="20">
        <v>2018</v>
      </c>
      <c r="F389" s="19">
        <v>553</v>
      </c>
    </row>
    <row r="390" spans="1:6" x14ac:dyDescent="0.2">
      <c r="A390" s="16">
        <v>216</v>
      </c>
      <c r="B390" s="16" t="s">
        <v>1288</v>
      </c>
      <c r="C390" s="17">
        <v>216023</v>
      </c>
      <c r="D390" s="18" t="s">
        <v>432</v>
      </c>
      <c r="E390" s="20">
        <v>2018</v>
      </c>
      <c r="F390" s="19">
        <v>623</v>
      </c>
    </row>
    <row r="391" spans="1:6" x14ac:dyDescent="0.2">
      <c r="A391" s="16">
        <v>216</v>
      </c>
      <c r="B391" s="16" t="s">
        <v>1288</v>
      </c>
      <c r="C391" s="17">
        <v>216024</v>
      </c>
      <c r="D391" s="18" t="s">
        <v>433</v>
      </c>
      <c r="E391" s="20">
        <v>2018</v>
      </c>
      <c r="F391" s="19">
        <v>519</v>
      </c>
    </row>
    <row r="392" spans="1:6" x14ac:dyDescent="0.2">
      <c r="A392" s="16">
        <v>216</v>
      </c>
      <c r="B392" s="16" t="s">
        <v>1288</v>
      </c>
      <c r="C392" s="17">
        <v>216028</v>
      </c>
      <c r="D392" s="18" t="s">
        <v>434</v>
      </c>
      <c r="E392" s="20">
        <v>2018</v>
      </c>
      <c r="F392" s="19">
        <v>1684</v>
      </c>
    </row>
    <row r="393" spans="1:6" x14ac:dyDescent="0.2">
      <c r="A393" s="16">
        <v>216</v>
      </c>
      <c r="B393" s="16" t="s">
        <v>1288</v>
      </c>
      <c r="C393" s="17">
        <v>216029</v>
      </c>
      <c r="D393" s="18" t="s">
        <v>435</v>
      </c>
      <c r="E393" s="20">
        <v>2018</v>
      </c>
      <c r="F393" s="19">
        <v>227</v>
      </c>
    </row>
    <row r="394" spans="1:6" x14ac:dyDescent="0.2">
      <c r="A394" s="16">
        <v>216</v>
      </c>
      <c r="B394" s="16" t="s">
        <v>1288</v>
      </c>
      <c r="C394" s="17">
        <v>216033</v>
      </c>
      <c r="D394" s="18" t="s">
        <v>436</v>
      </c>
      <c r="E394" s="20">
        <v>2018</v>
      </c>
      <c r="F394" s="19">
        <v>602</v>
      </c>
    </row>
    <row r="395" spans="1:6" x14ac:dyDescent="0.2">
      <c r="A395" s="16">
        <v>216</v>
      </c>
      <c r="B395" s="16" t="s">
        <v>1288</v>
      </c>
      <c r="C395" s="17">
        <v>216039</v>
      </c>
      <c r="D395" s="18" t="s">
        <v>437</v>
      </c>
      <c r="E395" s="20">
        <v>2018</v>
      </c>
      <c r="F395" s="19">
        <v>580</v>
      </c>
    </row>
    <row r="396" spans="1:6" x14ac:dyDescent="0.2">
      <c r="A396" s="16">
        <v>216</v>
      </c>
      <c r="B396" s="16" t="s">
        <v>1288</v>
      </c>
      <c r="C396" s="17">
        <v>216041</v>
      </c>
      <c r="D396" s="18" t="s">
        <v>438</v>
      </c>
      <c r="E396" s="20">
        <v>2018</v>
      </c>
      <c r="F396" s="19">
        <v>1801</v>
      </c>
    </row>
    <row r="397" spans="1:6" x14ac:dyDescent="0.2">
      <c r="A397" s="16">
        <v>216</v>
      </c>
      <c r="B397" s="16" t="s">
        <v>1288</v>
      </c>
      <c r="C397" s="17">
        <v>216043</v>
      </c>
      <c r="D397" s="18" t="s">
        <v>439</v>
      </c>
      <c r="E397" s="20">
        <v>2018</v>
      </c>
      <c r="F397" s="19">
        <v>2265</v>
      </c>
    </row>
    <row r="398" spans="1:6" x14ac:dyDescent="0.2">
      <c r="A398" s="16">
        <v>216</v>
      </c>
      <c r="B398" s="16" t="s">
        <v>1288</v>
      </c>
      <c r="C398" s="17">
        <v>216049</v>
      </c>
      <c r="D398" s="18" t="s">
        <v>440</v>
      </c>
      <c r="E398" s="20">
        <v>2018</v>
      </c>
      <c r="F398" s="19">
        <v>1473</v>
      </c>
    </row>
    <row r="399" spans="1:6" x14ac:dyDescent="0.2">
      <c r="A399" s="16">
        <v>216</v>
      </c>
      <c r="B399" s="16" t="s">
        <v>1288</v>
      </c>
      <c r="C399" s="17">
        <v>216052</v>
      </c>
      <c r="D399" s="18" t="s">
        <v>441</v>
      </c>
      <c r="E399" s="20">
        <v>2018</v>
      </c>
      <c r="F399" s="19">
        <v>669</v>
      </c>
    </row>
    <row r="400" spans="1:6" x14ac:dyDescent="0.2">
      <c r="A400" s="16">
        <v>216</v>
      </c>
      <c r="B400" s="16" t="s">
        <v>1288</v>
      </c>
      <c r="C400" s="17">
        <v>216059</v>
      </c>
      <c r="D400" s="18" t="s">
        <v>442</v>
      </c>
      <c r="E400" s="20">
        <v>2018</v>
      </c>
      <c r="F400" s="19">
        <v>167</v>
      </c>
    </row>
    <row r="401" spans="1:6" x14ac:dyDescent="0.2">
      <c r="A401" s="16">
        <v>216</v>
      </c>
      <c r="B401" s="16" t="s">
        <v>1288</v>
      </c>
      <c r="C401" s="17">
        <v>216063</v>
      </c>
      <c r="D401" s="18" t="s">
        <v>443</v>
      </c>
      <c r="E401" s="20">
        <v>2018</v>
      </c>
      <c r="F401" s="19">
        <v>1893</v>
      </c>
    </row>
    <row r="402" spans="1:6" x14ac:dyDescent="0.2">
      <c r="A402" s="16">
        <v>221</v>
      </c>
      <c r="B402" s="16" t="s">
        <v>1284</v>
      </c>
      <c r="C402" s="17">
        <v>221000</v>
      </c>
      <c r="D402" s="18" t="s">
        <v>444</v>
      </c>
      <c r="E402" s="20">
        <v>2018</v>
      </c>
      <c r="F402" s="19">
        <v>2854</v>
      </c>
    </row>
    <row r="403" spans="1:6" x14ac:dyDescent="0.2">
      <c r="A403" s="16">
        <v>222</v>
      </c>
      <c r="B403" s="16" t="s">
        <v>1289</v>
      </c>
      <c r="C403" s="17">
        <v>222000</v>
      </c>
      <c r="D403" s="18" t="s">
        <v>445</v>
      </c>
      <c r="E403" s="20">
        <v>2018</v>
      </c>
      <c r="F403" s="19">
        <v>3451</v>
      </c>
    </row>
    <row r="404" spans="1:6" x14ac:dyDescent="0.2">
      <c r="A404" s="16">
        <v>225</v>
      </c>
      <c r="B404" s="16" t="s">
        <v>1290</v>
      </c>
      <c r="C404" s="17">
        <v>225001</v>
      </c>
      <c r="D404" s="18" t="s">
        <v>446</v>
      </c>
      <c r="E404" s="20">
        <v>2018</v>
      </c>
      <c r="F404" s="19">
        <v>2327</v>
      </c>
    </row>
    <row r="405" spans="1:6" x14ac:dyDescent="0.2">
      <c r="A405" s="16">
        <v>225</v>
      </c>
      <c r="B405" s="16" t="s">
        <v>1290</v>
      </c>
      <c r="C405" s="17">
        <v>225002</v>
      </c>
      <c r="D405" s="18" t="s">
        <v>447</v>
      </c>
      <c r="E405" s="20">
        <v>2018</v>
      </c>
      <c r="F405" s="19">
        <v>1268</v>
      </c>
    </row>
    <row r="406" spans="1:6" x14ac:dyDescent="0.2">
      <c r="A406" s="16">
        <v>225</v>
      </c>
      <c r="B406" s="16" t="s">
        <v>1290</v>
      </c>
      <c r="C406" s="17">
        <v>225009</v>
      </c>
      <c r="D406" s="18" t="s">
        <v>448</v>
      </c>
      <c r="E406" s="20">
        <v>2018</v>
      </c>
      <c r="F406" s="19">
        <v>2849</v>
      </c>
    </row>
    <row r="407" spans="1:6" x14ac:dyDescent="0.2">
      <c r="A407" s="16">
        <v>225</v>
      </c>
      <c r="B407" s="16" t="s">
        <v>1290</v>
      </c>
      <c r="C407" s="17">
        <v>225010</v>
      </c>
      <c r="D407" s="18" t="s">
        <v>449</v>
      </c>
      <c r="E407" s="20">
        <v>2018</v>
      </c>
      <c r="F407" s="19">
        <v>184</v>
      </c>
    </row>
    <row r="408" spans="1:6" x14ac:dyDescent="0.2">
      <c r="A408" s="16">
        <v>225</v>
      </c>
      <c r="B408" s="16" t="s">
        <v>1290</v>
      </c>
      <c r="C408" s="17">
        <v>225014</v>
      </c>
      <c r="D408" s="18" t="s">
        <v>450</v>
      </c>
      <c r="E408" s="20">
        <v>2018</v>
      </c>
      <c r="F408" s="19">
        <v>6155</v>
      </c>
    </row>
    <row r="409" spans="1:6" x14ac:dyDescent="0.2">
      <c r="A409" s="16">
        <v>225</v>
      </c>
      <c r="B409" s="16" t="s">
        <v>1290</v>
      </c>
      <c r="C409" s="17">
        <v>225024</v>
      </c>
      <c r="D409" s="18" t="s">
        <v>451</v>
      </c>
      <c r="E409" s="20">
        <v>2018</v>
      </c>
      <c r="F409" s="19">
        <v>852</v>
      </c>
    </row>
    <row r="410" spans="1:6" x14ac:dyDescent="0.2">
      <c r="A410" s="16">
        <v>225</v>
      </c>
      <c r="B410" s="16" t="s">
        <v>1290</v>
      </c>
      <c r="C410" s="17">
        <v>225032</v>
      </c>
      <c r="D410" s="18" t="s">
        <v>452</v>
      </c>
      <c r="E410" s="20">
        <v>2018</v>
      </c>
      <c r="F410" s="19">
        <v>4622</v>
      </c>
    </row>
    <row r="411" spans="1:6" x14ac:dyDescent="0.2">
      <c r="A411" s="16">
        <v>225</v>
      </c>
      <c r="B411" s="16" t="s">
        <v>1290</v>
      </c>
      <c r="C411" s="17">
        <v>225033</v>
      </c>
      <c r="D411" s="18" t="s">
        <v>453</v>
      </c>
      <c r="E411" s="20">
        <v>2018</v>
      </c>
      <c r="F411" s="19">
        <v>596</v>
      </c>
    </row>
    <row r="412" spans="1:6" x14ac:dyDescent="0.2">
      <c r="A412" s="16">
        <v>225</v>
      </c>
      <c r="B412" s="16" t="s">
        <v>1290</v>
      </c>
      <c r="C412" s="17">
        <v>225039</v>
      </c>
      <c r="D412" s="18" t="s">
        <v>454</v>
      </c>
      <c r="E412" s="20">
        <v>2018</v>
      </c>
      <c r="F412" s="19">
        <v>1626</v>
      </c>
    </row>
    <row r="413" spans="1:6" x14ac:dyDescent="0.2">
      <c r="A413" s="16">
        <v>225</v>
      </c>
      <c r="B413" s="16" t="s">
        <v>1290</v>
      </c>
      <c r="C413" s="17">
        <v>225042</v>
      </c>
      <c r="D413" s="18" t="s">
        <v>455</v>
      </c>
      <c r="E413" s="20">
        <v>2018</v>
      </c>
      <c r="F413" s="19">
        <v>1048</v>
      </c>
    </row>
    <row r="414" spans="1:6" x14ac:dyDescent="0.2">
      <c r="A414" s="16">
        <v>225</v>
      </c>
      <c r="B414" s="16" t="s">
        <v>1290</v>
      </c>
      <c r="C414" s="17">
        <v>225052</v>
      </c>
      <c r="D414" s="18" t="s">
        <v>456</v>
      </c>
      <c r="E414" s="20">
        <v>2018</v>
      </c>
      <c r="F414" s="19">
        <v>1583</v>
      </c>
    </row>
    <row r="415" spans="1:6" x14ac:dyDescent="0.2">
      <c r="A415" s="16">
        <v>225</v>
      </c>
      <c r="B415" s="16" t="s">
        <v>1290</v>
      </c>
      <c r="C415" s="17">
        <v>225058</v>
      </c>
      <c r="D415" s="18" t="s">
        <v>457</v>
      </c>
      <c r="E415" s="20">
        <v>2018</v>
      </c>
      <c r="F415" s="19">
        <v>2031</v>
      </c>
    </row>
    <row r="416" spans="1:6" x14ac:dyDescent="0.2">
      <c r="A416" s="16">
        <v>225</v>
      </c>
      <c r="B416" s="16" t="s">
        <v>1290</v>
      </c>
      <c r="C416" s="17">
        <v>225060</v>
      </c>
      <c r="D416" s="18" t="s">
        <v>458</v>
      </c>
      <c r="E416" s="20">
        <v>2018</v>
      </c>
      <c r="F416" s="19">
        <v>3150</v>
      </c>
    </row>
    <row r="417" spans="1:6" x14ac:dyDescent="0.2">
      <c r="A417" s="16">
        <v>225</v>
      </c>
      <c r="B417" s="16" t="s">
        <v>1290</v>
      </c>
      <c r="C417" s="17">
        <v>225064</v>
      </c>
      <c r="D417" s="18" t="s">
        <v>459</v>
      </c>
      <c r="E417" s="20">
        <v>2018</v>
      </c>
      <c r="F417" s="19">
        <v>617</v>
      </c>
    </row>
    <row r="418" spans="1:6" x14ac:dyDescent="0.2">
      <c r="A418" s="16">
        <v>225</v>
      </c>
      <c r="B418" s="16" t="s">
        <v>1290</v>
      </c>
      <c r="C418" s="17">
        <v>225067</v>
      </c>
      <c r="D418" s="18" t="s">
        <v>460</v>
      </c>
      <c r="E418" s="20">
        <v>2018</v>
      </c>
      <c r="F418" s="19">
        <v>203</v>
      </c>
    </row>
    <row r="419" spans="1:6" x14ac:dyDescent="0.2">
      <c r="A419" s="16">
        <v>225</v>
      </c>
      <c r="B419" s="16" t="s">
        <v>1290</v>
      </c>
      <c r="C419" s="17">
        <v>225068</v>
      </c>
      <c r="D419" s="18" t="s">
        <v>461</v>
      </c>
      <c r="E419" s="20">
        <v>2018</v>
      </c>
      <c r="F419" s="19">
        <v>597</v>
      </c>
    </row>
    <row r="420" spans="1:6" x14ac:dyDescent="0.2">
      <c r="A420" s="16">
        <v>225</v>
      </c>
      <c r="B420" s="16" t="s">
        <v>1290</v>
      </c>
      <c r="C420" s="17">
        <v>225074</v>
      </c>
      <c r="D420" s="18" t="s">
        <v>462</v>
      </c>
      <c r="E420" s="20">
        <v>2018</v>
      </c>
      <c r="F420" s="19">
        <v>1019</v>
      </c>
    </row>
    <row r="421" spans="1:6" x14ac:dyDescent="0.2">
      <c r="A421" s="16">
        <v>225</v>
      </c>
      <c r="B421" s="16" t="s">
        <v>1290</v>
      </c>
      <c r="C421" s="17">
        <v>225075</v>
      </c>
      <c r="D421" s="18" t="s">
        <v>463</v>
      </c>
      <c r="E421" s="20">
        <v>2018</v>
      </c>
      <c r="F421" s="19">
        <v>2282</v>
      </c>
    </row>
    <row r="422" spans="1:6" x14ac:dyDescent="0.2">
      <c r="A422" s="16">
        <v>225</v>
      </c>
      <c r="B422" s="16" t="s">
        <v>1290</v>
      </c>
      <c r="C422" s="17">
        <v>225082</v>
      </c>
      <c r="D422" s="18" t="s">
        <v>372</v>
      </c>
      <c r="E422" s="20">
        <v>2018</v>
      </c>
      <c r="F422" s="19">
        <v>2349</v>
      </c>
    </row>
    <row r="423" spans="1:6" x14ac:dyDescent="0.2">
      <c r="A423" s="16">
        <v>225</v>
      </c>
      <c r="B423" s="16" t="s">
        <v>1290</v>
      </c>
      <c r="C423" s="17">
        <v>225091</v>
      </c>
      <c r="D423" s="18" t="s">
        <v>464</v>
      </c>
      <c r="E423" s="20">
        <v>2018</v>
      </c>
      <c r="F423" s="19">
        <v>1403</v>
      </c>
    </row>
    <row r="424" spans="1:6" x14ac:dyDescent="0.2">
      <c r="A424" s="16">
        <v>225</v>
      </c>
      <c r="B424" s="16" t="s">
        <v>1290</v>
      </c>
      <c r="C424" s="17">
        <v>225109</v>
      </c>
      <c r="D424" s="18" t="s">
        <v>465</v>
      </c>
      <c r="E424" s="20">
        <v>2018</v>
      </c>
      <c r="F424" s="19">
        <v>4787</v>
      </c>
    </row>
    <row r="425" spans="1:6" x14ac:dyDescent="0.2">
      <c r="A425" s="16">
        <v>225</v>
      </c>
      <c r="B425" s="16" t="s">
        <v>1290</v>
      </c>
      <c r="C425" s="17">
        <v>225113</v>
      </c>
      <c r="D425" s="18" t="s">
        <v>466</v>
      </c>
      <c r="E425" s="20">
        <v>2018</v>
      </c>
      <c r="F425" s="19">
        <v>37</v>
      </c>
    </row>
    <row r="426" spans="1:6" x14ac:dyDescent="0.2">
      <c r="A426" s="16">
        <v>225</v>
      </c>
      <c r="B426" s="16" t="s">
        <v>1290</v>
      </c>
      <c r="C426" s="17">
        <v>225114</v>
      </c>
      <c r="D426" s="18" t="s">
        <v>467</v>
      </c>
      <c r="E426" s="20">
        <v>2018</v>
      </c>
      <c r="F426" s="19">
        <v>3336</v>
      </c>
    </row>
    <row r="427" spans="1:6" x14ac:dyDescent="0.2">
      <c r="A427" s="16">
        <v>225</v>
      </c>
      <c r="B427" s="16" t="s">
        <v>1290</v>
      </c>
      <c r="C427" s="17">
        <v>225115</v>
      </c>
      <c r="D427" s="18" t="s">
        <v>468</v>
      </c>
      <c r="E427" s="20">
        <v>2018</v>
      </c>
      <c r="F427" s="19">
        <v>2112</v>
      </c>
    </row>
    <row r="428" spans="1:6" x14ac:dyDescent="0.2">
      <c r="A428" s="16">
        <v>225</v>
      </c>
      <c r="B428" s="16" t="s">
        <v>1290</v>
      </c>
      <c r="C428" s="17">
        <v>225116</v>
      </c>
      <c r="D428" s="18" t="s">
        <v>469</v>
      </c>
      <c r="E428" s="20">
        <v>2018</v>
      </c>
      <c r="F428" s="19">
        <v>278</v>
      </c>
    </row>
    <row r="429" spans="1:6" x14ac:dyDescent="0.2">
      <c r="A429" s="16">
        <v>225</v>
      </c>
      <c r="B429" s="16" t="s">
        <v>1290</v>
      </c>
      <c r="C429" s="17">
        <v>225117</v>
      </c>
      <c r="D429" s="18" t="s">
        <v>470</v>
      </c>
      <c r="E429" s="20">
        <v>2018</v>
      </c>
      <c r="F429" s="19">
        <v>2465</v>
      </c>
    </row>
    <row r="430" spans="1:6" x14ac:dyDescent="0.2">
      <c r="A430" s="16">
        <v>225</v>
      </c>
      <c r="B430" s="16" t="s">
        <v>1290</v>
      </c>
      <c r="C430" s="17">
        <v>225118</v>
      </c>
      <c r="D430" s="18" t="s">
        <v>471</v>
      </c>
      <c r="E430" s="20">
        <v>2018</v>
      </c>
      <c r="F430" s="19">
        <v>1624</v>
      </c>
    </row>
    <row r="431" spans="1:6" x14ac:dyDescent="0.2">
      <c r="A431" s="16">
        <v>226</v>
      </c>
      <c r="B431" s="16" t="s">
        <v>1291</v>
      </c>
      <c r="C431" s="17">
        <v>226003</v>
      </c>
      <c r="D431" s="18" t="s">
        <v>472</v>
      </c>
      <c r="E431" s="20">
        <v>2018</v>
      </c>
      <c r="F431" s="19">
        <v>722</v>
      </c>
    </row>
    <row r="432" spans="1:6" x14ac:dyDescent="0.2">
      <c r="A432" s="16">
        <v>226</v>
      </c>
      <c r="B432" s="16" t="s">
        <v>1291</v>
      </c>
      <c r="C432" s="17">
        <v>226006</v>
      </c>
      <c r="D432" s="18" t="s">
        <v>473</v>
      </c>
      <c r="E432" s="20">
        <v>2018</v>
      </c>
      <c r="F432" s="19">
        <v>410</v>
      </c>
    </row>
    <row r="433" spans="1:6" x14ac:dyDescent="0.2">
      <c r="A433" s="16">
        <v>226</v>
      </c>
      <c r="B433" s="16" t="s">
        <v>1291</v>
      </c>
      <c r="C433" s="17">
        <v>226009</v>
      </c>
      <c r="D433" s="18" t="s">
        <v>474</v>
      </c>
      <c r="E433" s="20">
        <v>2018</v>
      </c>
      <c r="F433" s="19">
        <v>480</v>
      </c>
    </row>
    <row r="434" spans="1:6" x14ac:dyDescent="0.2">
      <c r="A434" s="16">
        <v>226</v>
      </c>
      <c r="B434" s="16" t="s">
        <v>1291</v>
      </c>
      <c r="C434" s="17">
        <v>226010</v>
      </c>
      <c r="D434" s="18" t="s">
        <v>475</v>
      </c>
      <c r="E434" s="20">
        <v>2018</v>
      </c>
      <c r="F434" s="19">
        <v>1231</v>
      </c>
    </row>
    <row r="435" spans="1:6" x14ac:dyDescent="0.2">
      <c r="A435" s="16">
        <v>226</v>
      </c>
      <c r="B435" s="16" t="s">
        <v>1291</v>
      </c>
      <c r="C435" s="17">
        <v>226012</v>
      </c>
      <c r="D435" s="18" t="s">
        <v>476</v>
      </c>
      <c r="E435" s="20">
        <v>2018</v>
      </c>
      <c r="F435" s="19">
        <v>457</v>
      </c>
    </row>
    <row r="436" spans="1:6" x14ac:dyDescent="0.2">
      <c r="A436" s="16">
        <v>226</v>
      </c>
      <c r="B436" s="16" t="s">
        <v>1291</v>
      </c>
      <c r="C436" s="17">
        <v>226013</v>
      </c>
      <c r="D436" s="18" t="s">
        <v>477</v>
      </c>
      <c r="E436" s="20">
        <v>2018</v>
      </c>
      <c r="F436" s="19">
        <v>860</v>
      </c>
    </row>
    <row r="437" spans="1:6" x14ac:dyDescent="0.2">
      <c r="A437" s="16">
        <v>226</v>
      </c>
      <c r="B437" s="16" t="s">
        <v>1291</v>
      </c>
      <c r="C437" s="17">
        <v>226017</v>
      </c>
      <c r="D437" s="18" t="s">
        <v>478</v>
      </c>
      <c r="E437" s="20">
        <v>2018</v>
      </c>
      <c r="F437" s="19">
        <v>631</v>
      </c>
    </row>
    <row r="438" spans="1:6" x14ac:dyDescent="0.2">
      <c r="A438" s="16">
        <v>226</v>
      </c>
      <c r="B438" s="16" t="s">
        <v>1291</v>
      </c>
      <c r="C438" s="17">
        <v>226018</v>
      </c>
      <c r="D438" s="18" t="s">
        <v>479</v>
      </c>
      <c r="E438" s="20">
        <v>2018</v>
      </c>
      <c r="F438" s="19">
        <v>259</v>
      </c>
    </row>
    <row r="439" spans="1:6" x14ac:dyDescent="0.2">
      <c r="A439" s="16">
        <v>226</v>
      </c>
      <c r="B439" s="16" t="s">
        <v>1291</v>
      </c>
      <c r="C439" s="17">
        <v>226020</v>
      </c>
      <c r="D439" s="18" t="s">
        <v>480</v>
      </c>
      <c r="E439" s="20">
        <v>2018</v>
      </c>
      <c r="F439" s="19">
        <v>379</v>
      </c>
    </row>
    <row r="440" spans="1:6" x14ac:dyDescent="0.2">
      <c r="A440" s="16">
        <v>226</v>
      </c>
      <c r="B440" s="16" t="s">
        <v>1291</v>
      </c>
      <c r="C440" s="17">
        <v>226022</v>
      </c>
      <c r="D440" s="18" t="s">
        <v>481</v>
      </c>
      <c r="E440" s="20">
        <v>2018</v>
      </c>
      <c r="F440" s="19">
        <v>186</v>
      </c>
    </row>
    <row r="441" spans="1:6" x14ac:dyDescent="0.2">
      <c r="A441" s="16">
        <v>226</v>
      </c>
      <c r="B441" s="16" t="s">
        <v>1291</v>
      </c>
      <c r="C441" s="17">
        <v>226027</v>
      </c>
      <c r="D441" s="18" t="s">
        <v>482</v>
      </c>
      <c r="E441" s="20">
        <v>2018</v>
      </c>
      <c r="F441" s="19">
        <v>155</v>
      </c>
    </row>
    <row r="442" spans="1:6" x14ac:dyDescent="0.2">
      <c r="A442" s="16">
        <v>226</v>
      </c>
      <c r="B442" s="16" t="s">
        <v>1291</v>
      </c>
      <c r="C442" s="17">
        <v>226028</v>
      </c>
      <c r="D442" s="18" t="s">
        <v>483</v>
      </c>
      <c r="E442" s="20">
        <v>2018</v>
      </c>
      <c r="F442" s="19">
        <v>1042</v>
      </c>
    </row>
    <row r="443" spans="1:6" x14ac:dyDescent="0.2">
      <c r="A443" s="16">
        <v>226</v>
      </c>
      <c r="B443" s="16" t="s">
        <v>1291</v>
      </c>
      <c r="C443" s="17">
        <v>226029</v>
      </c>
      <c r="D443" s="18" t="s">
        <v>484</v>
      </c>
      <c r="E443" s="20">
        <v>2018</v>
      </c>
      <c r="F443" s="19">
        <v>569</v>
      </c>
    </row>
    <row r="444" spans="1:6" x14ac:dyDescent="0.2">
      <c r="A444" s="16">
        <v>226</v>
      </c>
      <c r="B444" s="16" t="s">
        <v>1291</v>
      </c>
      <c r="C444" s="17">
        <v>226031</v>
      </c>
      <c r="D444" s="18" t="s">
        <v>485</v>
      </c>
      <c r="E444" s="20">
        <v>2018</v>
      </c>
      <c r="F444" s="19">
        <v>619</v>
      </c>
    </row>
    <row r="445" spans="1:6" x14ac:dyDescent="0.2">
      <c r="A445" s="16">
        <v>226</v>
      </c>
      <c r="B445" s="16" t="s">
        <v>1291</v>
      </c>
      <c r="C445" s="17">
        <v>226032</v>
      </c>
      <c r="D445" s="18" t="s">
        <v>486</v>
      </c>
      <c r="E445" s="20">
        <v>2018</v>
      </c>
      <c r="F445" s="19">
        <v>1598</v>
      </c>
    </row>
    <row r="446" spans="1:6" x14ac:dyDescent="0.2">
      <c r="A446" s="16">
        <v>226</v>
      </c>
      <c r="B446" s="16" t="s">
        <v>1291</v>
      </c>
      <c r="C446" s="17">
        <v>226036</v>
      </c>
      <c r="D446" s="18" t="s">
        <v>487</v>
      </c>
      <c r="E446" s="20">
        <v>2018</v>
      </c>
      <c r="F446" s="19">
        <v>323</v>
      </c>
    </row>
    <row r="447" spans="1:6" x14ac:dyDescent="0.2">
      <c r="A447" s="16">
        <v>226</v>
      </c>
      <c r="B447" s="16" t="s">
        <v>1291</v>
      </c>
      <c r="C447" s="17">
        <v>226037</v>
      </c>
      <c r="D447" s="18" t="s">
        <v>488</v>
      </c>
      <c r="E447" s="20">
        <v>2018</v>
      </c>
      <c r="F447" s="19">
        <v>520</v>
      </c>
    </row>
    <row r="448" spans="1:6" x14ac:dyDescent="0.2">
      <c r="A448" s="16">
        <v>226</v>
      </c>
      <c r="B448" s="16" t="s">
        <v>1291</v>
      </c>
      <c r="C448" s="17">
        <v>226038</v>
      </c>
      <c r="D448" s="18" t="s">
        <v>489</v>
      </c>
      <c r="E448" s="20">
        <v>2018</v>
      </c>
      <c r="F448" s="19">
        <v>1312</v>
      </c>
    </row>
    <row r="449" spans="1:6" x14ac:dyDescent="0.2">
      <c r="A449" s="16">
        <v>226</v>
      </c>
      <c r="B449" s="16" t="s">
        <v>1291</v>
      </c>
      <c r="C449" s="17">
        <v>226040</v>
      </c>
      <c r="D449" s="18" t="s">
        <v>490</v>
      </c>
      <c r="E449" s="20">
        <v>2018</v>
      </c>
      <c r="F449" s="19">
        <v>565</v>
      </c>
    </row>
    <row r="450" spans="1:6" x14ac:dyDescent="0.2">
      <c r="A450" s="16">
        <v>226</v>
      </c>
      <c r="B450" s="16" t="s">
        <v>1291</v>
      </c>
      <c r="C450" s="17">
        <v>226041</v>
      </c>
      <c r="D450" s="18" t="s">
        <v>491</v>
      </c>
      <c r="E450" s="20">
        <v>2018</v>
      </c>
      <c r="F450" s="19">
        <v>681</v>
      </c>
    </row>
    <row r="451" spans="1:6" x14ac:dyDescent="0.2">
      <c r="A451" s="16">
        <v>226</v>
      </c>
      <c r="B451" s="16" t="s">
        <v>1291</v>
      </c>
      <c r="C451" s="17">
        <v>226046</v>
      </c>
      <c r="D451" s="18" t="s">
        <v>397</v>
      </c>
      <c r="E451" s="20">
        <v>2018</v>
      </c>
      <c r="F451" s="19">
        <v>382</v>
      </c>
    </row>
    <row r="452" spans="1:6" x14ac:dyDescent="0.2">
      <c r="A452" s="16">
        <v>226</v>
      </c>
      <c r="B452" s="16" t="s">
        <v>1291</v>
      </c>
      <c r="C452" s="17">
        <v>226048</v>
      </c>
      <c r="D452" s="18" t="s">
        <v>492</v>
      </c>
      <c r="E452" s="20">
        <v>2018</v>
      </c>
      <c r="F452" s="19">
        <v>347</v>
      </c>
    </row>
    <row r="453" spans="1:6" x14ac:dyDescent="0.2">
      <c r="A453" s="16">
        <v>226</v>
      </c>
      <c r="B453" s="16" t="s">
        <v>1291</v>
      </c>
      <c r="C453" s="17">
        <v>226049</v>
      </c>
      <c r="D453" s="18" t="s">
        <v>493</v>
      </c>
      <c r="E453" s="20">
        <v>2018</v>
      </c>
      <c r="F453" s="19">
        <v>973</v>
      </c>
    </row>
    <row r="454" spans="1:6" x14ac:dyDescent="0.2">
      <c r="A454" s="16">
        <v>226</v>
      </c>
      <c r="B454" s="16" t="s">
        <v>1291</v>
      </c>
      <c r="C454" s="17">
        <v>226054</v>
      </c>
      <c r="D454" s="18" t="s">
        <v>494</v>
      </c>
      <c r="E454" s="20">
        <v>2018</v>
      </c>
      <c r="F454" s="19">
        <v>773</v>
      </c>
    </row>
    <row r="455" spans="1:6" x14ac:dyDescent="0.2">
      <c r="A455" s="16">
        <v>226</v>
      </c>
      <c r="B455" s="16" t="s">
        <v>1291</v>
      </c>
      <c r="C455" s="17">
        <v>226055</v>
      </c>
      <c r="D455" s="18" t="s">
        <v>495</v>
      </c>
      <c r="E455" s="20">
        <v>2018</v>
      </c>
      <c r="F455" s="19">
        <v>1250</v>
      </c>
    </row>
    <row r="456" spans="1:6" x14ac:dyDescent="0.2">
      <c r="A456" s="16">
        <v>226</v>
      </c>
      <c r="B456" s="16" t="s">
        <v>1291</v>
      </c>
      <c r="C456" s="17">
        <v>226056</v>
      </c>
      <c r="D456" s="18" t="s">
        <v>496</v>
      </c>
      <c r="E456" s="20">
        <v>2018</v>
      </c>
      <c r="F456" s="19">
        <v>728</v>
      </c>
    </row>
    <row r="457" spans="1:6" x14ac:dyDescent="0.2">
      <c r="A457" s="16">
        <v>226</v>
      </c>
      <c r="B457" s="16" t="s">
        <v>1291</v>
      </c>
      <c r="C457" s="17">
        <v>226058</v>
      </c>
      <c r="D457" s="18" t="s">
        <v>497</v>
      </c>
      <c r="E457" s="20">
        <v>2018</v>
      </c>
      <c r="F457" s="19">
        <v>315</v>
      </c>
    </row>
    <row r="458" spans="1:6" x14ac:dyDescent="0.2">
      <c r="A458" s="16">
        <v>226</v>
      </c>
      <c r="B458" s="16" t="s">
        <v>1291</v>
      </c>
      <c r="C458" s="17">
        <v>226059</v>
      </c>
      <c r="D458" s="18" t="s">
        <v>498</v>
      </c>
      <c r="E458" s="20">
        <v>2018</v>
      </c>
      <c r="F458" s="19">
        <v>156</v>
      </c>
    </row>
    <row r="459" spans="1:6" x14ac:dyDescent="0.2">
      <c r="A459" s="16">
        <v>226</v>
      </c>
      <c r="B459" s="16" t="s">
        <v>1291</v>
      </c>
      <c r="C459" s="17">
        <v>226060</v>
      </c>
      <c r="D459" s="18" t="s">
        <v>499</v>
      </c>
      <c r="E459" s="20">
        <v>2018</v>
      </c>
      <c r="F459" s="19">
        <v>488</v>
      </c>
    </row>
    <row r="460" spans="1:6" x14ac:dyDescent="0.2">
      <c r="A460" s="16">
        <v>226</v>
      </c>
      <c r="B460" s="16" t="s">
        <v>1291</v>
      </c>
      <c r="C460" s="17">
        <v>226062</v>
      </c>
      <c r="D460" s="18" t="s">
        <v>500</v>
      </c>
      <c r="E460" s="20">
        <v>2018</v>
      </c>
      <c r="F460" s="19">
        <v>386</v>
      </c>
    </row>
    <row r="461" spans="1:6" x14ac:dyDescent="0.2">
      <c r="A461" s="16">
        <v>226</v>
      </c>
      <c r="B461" s="16" t="s">
        <v>1291</v>
      </c>
      <c r="C461" s="17">
        <v>226063</v>
      </c>
      <c r="D461" s="18" t="s">
        <v>501</v>
      </c>
      <c r="E461" s="20">
        <v>2018</v>
      </c>
      <c r="F461" s="19">
        <v>577</v>
      </c>
    </row>
    <row r="462" spans="1:6" x14ac:dyDescent="0.2">
      <c r="A462" s="16">
        <v>226</v>
      </c>
      <c r="B462" s="16" t="s">
        <v>1291</v>
      </c>
      <c r="C462" s="17">
        <v>226065</v>
      </c>
      <c r="D462" s="18" t="s">
        <v>502</v>
      </c>
      <c r="E462" s="20">
        <v>2018</v>
      </c>
      <c r="F462" s="19">
        <v>654</v>
      </c>
    </row>
    <row r="463" spans="1:6" x14ac:dyDescent="0.2">
      <c r="A463" s="16">
        <v>226</v>
      </c>
      <c r="B463" s="16" t="s">
        <v>1291</v>
      </c>
      <c r="C463" s="17">
        <v>226066</v>
      </c>
      <c r="D463" s="18" t="s">
        <v>503</v>
      </c>
      <c r="E463" s="20">
        <v>2018</v>
      </c>
      <c r="F463" s="19">
        <v>466</v>
      </c>
    </row>
    <row r="464" spans="1:6" x14ac:dyDescent="0.2">
      <c r="A464" s="16">
        <v>226</v>
      </c>
      <c r="B464" s="16" t="s">
        <v>1291</v>
      </c>
      <c r="C464" s="17">
        <v>226068</v>
      </c>
      <c r="D464" s="18" t="s">
        <v>504</v>
      </c>
      <c r="E464" s="20">
        <v>2018</v>
      </c>
      <c r="F464" s="19">
        <v>617</v>
      </c>
    </row>
    <row r="465" spans="1:6" x14ac:dyDescent="0.2">
      <c r="A465" s="16">
        <v>226</v>
      </c>
      <c r="B465" s="16" t="s">
        <v>1291</v>
      </c>
      <c r="C465" s="17">
        <v>226076</v>
      </c>
      <c r="D465" s="18" t="s">
        <v>505</v>
      </c>
      <c r="E465" s="20">
        <v>2018</v>
      </c>
      <c r="F465" s="19">
        <v>406</v>
      </c>
    </row>
    <row r="466" spans="1:6" x14ac:dyDescent="0.2">
      <c r="A466" s="16">
        <v>226</v>
      </c>
      <c r="B466" s="16" t="s">
        <v>1291</v>
      </c>
      <c r="C466" s="17">
        <v>226080</v>
      </c>
      <c r="D466" s="18" t="s">
        <v>506</v>
      </c>
      <c r="E466" s="20">
        <v>2018</v>
      </c>
      <c r="F466" s="19">
        <v>204</v>
      </c>
    </row>
    <row r="467" spans="1:6" x14ac:dyDescent="0.2">
      <c r="A467" s="16">
        <v>226</v>
      </c>
      <c r="B467" s="16" t="s">
        <v>1291</v>
      </c>
      <c r="C467" s="17">
        <v>226081</v>
      </c>
      <c r="D467" s="18" t="s">
        <v>507</v>
      </c>
      <c r="E467" s="20">
        <v>2018</v>
      </c>
      <c r="F467" s="19">
        <v>933</v>
      </c>
    </row>
    <row r="468" spans="1:6" x14ac:dyDescent="0.2">
      <c r="A468" s="16">
        <v>226</v>
      </c>
      <c r="B468" s="16" t="s">
        <v>1291</v>
      </c>
      <c r="C468" s="17">
        <v>226082</v>
      </c>
      <c r="D468" s="18" t="s">
        <v>508</v>
      </c>
      <c r="E468" s="20">
        <v>2018</v>
      </c>
      <c r="F468" s="19">
        <v>863</v>
      </c>
    </row>
    <row r="469" spans="1:6" x14ac:dyDescent="0.2">
      <c r="A469" s="16">
        <v>226</v>
      </c>
      <c r="B469" s="16" t="s">
        <v>1291</v>
      </c>
      <c r="C469" s="17">
        <v>226084</v>
      </c>
      <c r="D469" s="18" t="s">
        <v>509</v>
      </c>
      <c r="E469" s="20">
        <v>2018</v>
      </c>
      <c r="F469" s="19">
        <v>547</v>
      </c>
    </row>
    <row r="470" spans="1:6" x14ac:dyDescent="0.2">
      <c r="A470" s="16">
        <v>226</v>
      </c>
      <c r="B470" s="16" t="s">
        <v>1291</v>
      </c>
      <c r="C470" s="17">
        <v>226085</v>
      </c>
      <c r="D470" s="18" t="s">
        <v>510</v>
      </c>
      <c r="E470" s="20">
        <v>2018</v>
      </c>
      <c r="F470" s="19">
        <v>6959</v>
      </c>
    </row>
    <row r="471" spans="1:6" x14ac:dyDescent="0.2">
      <c r="A471" s="16">
        <v>226</v>
      </c>
      <c r="B471" s="16" t="s">
        <v>1291</v>
      </c>
      <c r="C471" s="17">
        <v>226086</v>
      </c>
      <c r="D471" s="18" t="s">
        <v>511</v>
      </c>
      <c r="E471" s="20">
        <v>2018</v>
      </c>
      <c r="F471" s="19">
        <v>437</v>
      </c>
    </row>
    <row r="472" spans="1:6" x14ac:dyDescent="0.2">
      <c r="A472" s="16">
        <v>226</v>
      </c>
      <c r="B472" s="16" t="s">
        <v>1291</v>
      </c>
      <c r="C472" s="17">
        <v>226091</v>
      </c>
      <c r="D472" s="18" t="s">
        <v>512</v>
      </c>
      <c r="E472" s="20">
        <v>2018</v>
      </c>
      <c r="F472" s="19">
        <v>1379</v>
      </c>
    </row>
    <row r="473" spans="1:6" x14ac:dyDescent="0.2">
      <c r="A473" s="16">
        <v>226</v>
      </c>
      <c r="B473" s="16" t="s">
        <v>1291</v>
      </c>
      <c r="C473" s="17">
        <v>226095</v>
      </c>
      <c r="D473" s="18" t="s">
        <v>513</v>
      </c>
      <c r="E473" s="20">
        <v>2018</v>
      </c>
      <c r="F473" s="19">
        <v>531</v>
      </c>
    </row>
    <row r="474" spans="1:6" x14ac:dyDescent="0.2">
      <c r="A474" s="16">
        <v>226</v>
      </c>
      <c r="B474" s="16" t="s">
        <v>1291</v>
      </c>
      <c r="C474" s="17">
        <v>226096</v>
      </c>
      <c r="D474" s="18" t="s">
        <v>514</v>
      </c>
      <c r="E474" s="20">
        <v>2018</v>
      </c>
      <c r="F474" s="19">
        <v>2429</v>
      </c>
    </row>
    <row r="475" spans="1:6" x14ac:dyDescent="0.2">
      <c r="A475" s="16">
        <v>226</v>
      </c>
      <c r="B475" s="16" t="s">
        <v>1291</v>
      </c>
      <c r="C475" s="17">
        <v>226097</v>
      </c>
      <c r="D475" s="18" t="s">
        <v>515</v>
      </c>
      <c r="E475" s="20">
        <v>2018</v>
      </c>
      <c r="F475" s="19">
        <v>457</v>
      </c>
    </row>
    <row r="476" spans="1:6" x14ac:dyDescent="0.2">
      <c r="A476" s="16">
        <v>226</v>
      </c>
      <c r="B476" s="16" t="s">
        <v>1291</v>
      </c>
      <c r="C476" s="17">
        <v>226098</v>
      </c>
      <c r="D476" s="18" t="s">
        <v>516</v>
      </c>
      <c r="E476" s="20">
        <v>2018</v>
      </c>
      <c r="F476" s="19">
        <v>1472</v>
      </c>
    </row>
    <row r="477" spans="1:6" x14ac:dyDescent="0.2">
      <c r="A477" s="16">
        <v>226</v>
      </c>
      <c r="B477" s="16" t="s">
        <v>1291</v>
      </c>
      <c r="C477" s="17">
        <v>226099</v>
      </c>
      <c r="D477" s="18" t="s">
        <v>517</v>
      </c>
      <c r="E477" s="20">
        <v>2018</v>
      </c>
      <c r="F477" s="19">
        <v>91</v>
      </c>
    </row>
    <row r="478" spans="1:6" x14ac:dyDescent="0.2">
      <c r="A478" s="16">
        <v>226</v>
      </c>
      <c r="B478" s="16" t="s">
        <v>1291</v>
      </c>
      <c r="C478" s="17">
        <v>226101</v>
      </c>
      <c r="D478" s="18" t="s">
        <v>518</v>
      </c>
      <c r="E478" s="20">
        <v>2018</v>
      </c>
      <c r="F478" s="19">
        <v>677</v>
      </c>
    </row>
    <row r="479" spans="1:6" x14ac:dyDescent="0.2">
      <c r="A479" s="16">
        <v>226</v>
      </c>
      <c r="B479" s="16" t="s">
        <v>1291</v>
      </c>
      <c r="C479" s="17">
        <v>226102</v>
      </c>
      <c r="D479" s="18" t="s">
        <v>519</v>
      </c>
      <c r="E479" s="20">
        <v>2018</v>
      </c>
      <c r="F479" s="19">
        <v>1071</v>
      </c>
    </row>
    <row r="480" spans="1:6" x14ac:dyDescent="0.2">
      <c r="A480" s="16">
        <v>226</v>
      </c>
      <c r="B480" s="16" t="s">
        <v>1291</v>
      </c>
      <c r="C480" s="17">
        <v>226103</v>
      </c>
      <c r="D480" s="18" t="s">
        <v>520</v>
      </c>
      <c r="E480" s="20">
        <v>2018</v>
      </c>
      <c r="F480" s="19">
        <v>1204</v>
      </c>
    </row>
    <row r="481" spans="1:6" x14ac:dyDescent="0.2">
      <c r="A481" s="16">
        <v>226</v>
      </c>
      <c r="B481" s="16" t="s">
        <v>1291</v>
      </c>
      <c r="C481" s="17">
        <v>226104</v>
      </c>
      <c r="D481" s="18" t="s">
        <v>521</v>
      </c>
      <c r="E481" s="20">
        <v>2018</v>
      </c>
      <c r="F481" s="19">
        <v>483</v>
      </c>
    </row>
    <row r="482" spans="1:6" x14ac:dyDescent="0.2">
      <c r="A482" s="16">
        <v>226</v>
      </c>
      <c r="B482" s="16" t="s">
        <v>1291</v>
      </c>
      <c r="C482" s="17">
        <v>226105</v>
      </c>
      <c r="D482" s="18" t="s">
        <v>522</v>
      </c>
      <c r="E482" s="20">
        <v>2018</v>
      </c>
      <c r="F482" s="19">
        <v>695</v>
      </c>
    </row>
    <row r="483" spans="1:6" x14ac:dyDescent="0.2">
      <c r="A483" s="16">
        <v>226</v>
      </c>
      <c r="B483" s="16" t="s">
        <v>1291</v>
      </c>
      <c r="C483" s="17">
        <v>226106</v>
      </c>
      <c r="D483" s="18" t="s">
        <v>523</v>
      </c>
      <c r="E483" s="20">
        <v>2018</v>
      </c>
      <c r="F483" s="19">
        <v>1764</v>
      </c>
    </row>
    <row r="484" spans="1:6" x14ac:dyDescent="0.2">
      <c r="A484" s="16">
        <v>226</v>
      </c>
      <c r="B484" s="16" t="s">
        <v>1291</v>
      </c>
      <c r="C484" s="17">
        <v>226107</v>
      </c>
      <c r="D484" s="18" t="s">
        <v>524</v>
      </c>
      <c r="E484" s="20">
        <v>2018</v>
      </c>
      <c r="F484" s="19">
        <v>506</v>
      </c>
    </row>
    <row r="485" spans="1:6" x14ac:dyDescent="0.2">
      <c r="A485" s="16">
        <v>231</v>
      </c>
      <c r="B485" s="16" t="s">
        <v>1285</v>
      </c>
      <c r="C485" s="17">
        <v>231000</v>
      </c>
      <c r="D485" s="18" t="s">
        <v>525</v>
      </c>
      <c r="E485" s="20">
        <v>2018</v>
      </c>
      <c r="F485" s="19">
        <v>1639</v>
      </c>
    </row>
    <row r="486" spans="1:6" x14ac:dyDescent="0.2">
      <c r="A486" s="16">
        <v>235</v>
      </c>
      <c r="B486" s="16" t="s">
        <v>1292</v>
      </c>
      <c r="C486" s="17">
        <v>235006</v>
      </c>
      <c r="D486" s="18" t="s">
        <v>526</v>
      </c>
      <c r="E486" s="20">
        <v>2018</v>
      </c>
      <c r="F486" s="19">
        <v>1566</v>
      </c>
    </row>
    <row r="487" spans="1:6" x14ac:dyDescent="0.2">
      <c r="A487" s="16">
        <v>235</v>
      </c>
      <c r="B487" s="16" t="s">
        <v>1292</v>
      </c>
      <c r="C487" s="17">
        <v>235007</v>
      </c>
      <c r="D487" s="18" t="s">
        <v>527</v>
      </c>
      <c r="E487" s="20">
        <v>2018</v>
      </c>
      <c r="F487" s="19">
        <v>807</v>
      </c>
    </row>
    <row r="488" spans="1:6" x14ac:dyDescent="0.2">
      <c r="A488" s="16">
        <v>235</v>
      </c>
      <c r="B488" s="16" t="s">
        <v>1292</v>
      </c>
      <c r="C488" s="17">
        <v>235008</v>
      </c>
      <c r="D488" s="18" t="s">
        <v>528</v>
      </c>
      <c r="E488" s="20">
        <v>2018</v>
      </c>
      <c r="F488" s="19">
        <v>937</v>
      </c>
    </row>
    <row r="489" spans="1:6" x14ac:dyDescent="0.2">
      <c r="A489" s="16">
        <v>235</v>
      </c>
      <c r="B489" s="16" t="s">
        <v>1292</v>
      </c>
      <c r="C489" s="17">
        <v>235018</v>
      </c>
      <c r="D489" s="18" t="s">
        <v>529</v>
      </c>
      <c r="E489" s="20">
        <v>2018</v>
      </c>
      <c r="F489" s="19">
        <v>154</v>
      </c>
    </row>
    <row r="490" spans="1:6" x14ac:dyDescent="0.2">
      <c r="A490" s="16">
        <v>235</v>
      </c>
      <c r="B490" s="16" t="s">
        <v>1292</v>
      </c>
      <c r="C490" s="17">
        <v>235020</v>
      </c>
      <c r="D490" s="18" t="s">
        <v>530</v>
      </c>
      <c r="E490" s="20">
        <v>2018</v>
      </c>
      <c r="F490" s="19">
        <v>1067</v>
      </c>
    </row>
    <row r="491" spans="1:6" x14ac:dyDescent="0.2">
      <c r="A491" s="16">
        <v>235</v>
      </c>
      <c r="B491" s="16" t="s">
        <v>1292</v>
      </c>
      <c r="C491" s="17">
        <v>235022</v>
      </c>
      <c r="D491" s="18" t="s">
        <v>531</v>
      </c>
      <c r="E491" s="20">
        <v>2018</v>
      </c>
      <c r="F491" s="19">
        <v>536</v>
      </c>
    </row>
    <row r="492" spans="1:6" x14ac:dyDescent="0.2">
      <c r="A492" s="16">
        <v>235</v>
      </c>
      <c r="B492" s="16" t="s">
        <v>1292</v>
      </c>
      <c r="C492" s="17">
        <v>235025</v>
      </c>
      <c r="D492" s="18" t="s">
        <v>532</v>
      </c>
      <c r="E492" s="20">
        <v>2018</v>
      </c>
      <c r="F492" s="19">
        <v>122</v>
      </c>
    </row>
    <row r="493" spans="1:6" x14ac:dyDescent="0.2">
      <c r="A493" s="16">
        <v>235</v>
      </c>
      <c r="B493" s="16" t="s">
        <v>1292</v>
      </c>
      <c r="C493" s="17">
        <v>235029</v>
      </c>
      <c r="D493" s="18" t="s">
        <v>533</v>
      </c>
      <c r="E493" s="20">
        <v>2018</v>
      </c>
      <c r="F493" s="19">
        <v>660</v>
      </c>
    </row>
    <row r="494" spans="1:6" x14ac:dyDescent="0.2">
      <c r="A494" s="16">
        <v>235</v>
      </c>
      <c r="B494" s="16" t="s">
        <v>1292</v>
      </c>
      <c r="C494" s="17">
        <v>235032</v>
      </c>
      <c r="D494" s="18" t="s">
        <v>534</v>
      </c>
      <c r="E494" s="20">
        <v>2018</v>
      </c>
      <c r="F494" s="19">
        <v>1181</v>
      </c>
    </row>
    <row r="495" spans="1:6" x14ac:dyDescent="0.2">
      <c r="A495" s="16">
        <v>235</v>
      </c>
      <c r="B495" s="16" t="s">
        <v>1292</v>
      </c>
      <c r="C495" s="17">
        <v>235033</v>
      </c>
      <c r="D495" s="18" t="s">
        <v>535</v>
      </c>
      <c r="E495" s="20">
        <v>2018</v>
      </c>
      <c r="F495" s="19">
        <v>462</v>
      </c>
    </row>
    <row r="496" spans="1:6" x14ac:dyDescent="0.2">
      <c r="A496" s="16">
        <v>235</v>
      </c>
      <c r="B496" s="16" t="s">
        <v>1292</v>
      </c>
      <c r="C496" s="17">
        <v>235035</v>
      </c>
      <c r="D496" s="18" t="s">
        <v>536</v>
      </c>
      <c r="E496" s="20">
        <v>2018</v>
      </c>
      <c r="F496" s="19">
        <v>32</v>
      </c>
    </row>
    <row r="497" spans="1:6" x14ac:dyDescent="0.2">
      <c r="A497" s="16">
        <v>235</v>
      </c>
      <c r="B497" s="16" t="s">
        <v>1292</v>
      </c>
      <c r="C497" s="17">
        <v>235046</v>
      </c>
      <c r="D497" s="18" t="s">
        <v>537</v>
      </c>
      <c r="E497" s="20">
        <v>2018</v>
      </c>
      <c r="F497" s="19">
        <v>2625</v>
      </c>
    </row>
    <row r="498" spans="1:6" x14ac:dyDescent="0.2">
      <c r="A498" s="16">
        <v>235</v>
      </c>
      <c r="B498" s="16" t="s">
        <v>1292</v>
      </c>
      <c r="C498" s="17">
        <v>235047</v>
      </c>
      <c r="D498" s="18" t="s">
        <v>538</v>
      </c>
      <c r="E498" s="20">
        <v>2018</v>
      </c>
      <c r="F498" s="19">
        <v>994</v>
      </c>
    </row>
    <row r="499" spans="1:6" x14ac:dyDescent="0.2">
      <c r="A499" s="16">
        <v>235</v>
      </c>
      <c r="B499" s="16" t="s">
        <v>1292</v>
      </c>
      <c r="C499" s="17">
        <v>235050</v>
      </c>
      <c r="D499" s="18" t="s">
        <v>539</v>
      </c>
      <c r="E499" s="20">
        <v>2018</v>
      </c>
      <c r="F499" s="19">
        <v>1131</v>
      </c>
    </row>
    <row r="500" spans="1:6" x14ac:dyDescent="0.2">
      <c r="A500" s="16">
        <v>235</v>
      </c>
      <c r="B500" s="16" t="s">
        <v>1292</v>
      </c>
      <c r="C500" s="17">
        <v>235055</v>
      </c>
      <c r="D500" s="18" t="s">
        <v>540</v>
      </c>
      <c r="E500" s="20">
        <v>2018</v>
      </c>
      <c r="F500" s="19">
        <v>690</v>
      </c>
    </row>
    <row r="501" spans="1:6" x14ac:dyDescent="0.2">
      <c r="A501" s="16">
        <v>235</v>
      </c>
      <c r="B501" s="16" t="s">
        <v>1292</v>
      </c>
      <c r="C501" s="17">
        <v>235057</v>
      </c>
      <c r="D501" s="18" t="s">
        <v>541</v>
      </c>
      <c r="E501" s="20">
        <v>2018</v>
      </c>
      <c r="F501" s="19">
        <v>469</v>
      </c>
    </row>
    <row r="502" spans="1:6" x14ac:dyDescent="0.2">
      <c r="A502" s="16">
        <v>235</v>
      </c>
      <c r="B502" s="16" t="s">
        <v>1292</v>
      </c>
      <c r="C502" s="17">
        <v>235060</v>
      </c>
      <c r="D502" s="18" t="s">
        <v>542</v>
      </c>
      <c r="E502" s="20">
        <v>2018</v>
      </c>
      <c r="F502" s="19">
        <v>102</v>
      </c>
    </row>
    <row r="503" spans="1:6" x14ac:dyDescent="0.2">
      <c r="A503" s="16">
        <v>235</v>
      </c>
      <c r="B503" s="16" t="s">
        <v>1292</v>
      </c>
      <c r="C503" s="17">
        <v>235065</v>
      </c>
      <c r="D503" s="18" t="s">
        <v>543</v>
      </c>
      <c r="E503" s="20">
        <v>2018</v>
      </c>
      <c r="F503" s="19">
        <v>589</v>
      </c>
    </row>
    <row r="504" spans="1:6" x14ac:dyDescent="0.2">
      <c r="A504" s="16">
        <v>235</v>
      </c>
      <c r="B504" s="16" t="s">
        <v>1292</v>
      </c>
      <c r="C504" s="17">
        <v>235066</v>
      </c>
      <c r="D504" s="18" t="s">
        <v>544</v>
      </c>
      <c r="E504" s="20">
        <v>2018</v>
      </c>
      <c r="F504" s="19">
        <v>847</v>
      </c>
    </row>
    <row r="505" spans="1:6" x14ac:dyDescent="0.2">
      <c r="A505" s="16">
        <v>235</v>
      </c>
      <c r="B505" s="16" t="s">
        <v>1292</v>
      </c>
      <c r="C505" s="17">
        <v>235067</v>
      </c>
      <c r="D505" s="18" t="s">
        <v>545</v>
      </c>
      <c r="E505" s="20">
        <v>2018</v>
      </c>
      <c r="F505" s="19">
        <v>405</v>
      </c>
    </row>
    <row r="506" spans="1:6" x14ac:dyDescent="0.2">
      <c r="A506" s="16">
        <v>235</v>
      </c>
      <c r="B506" s="16" t="s">
        <v>1292</v>
      </c>
      <c r="C506" s="17">
        <v>235073</v>
      </c>
      <c r="D506" s="18" t="s">
        <v>546</v>
      </c>
      <c r="E506" s="20">
        <v>2018</v>
      </c>
      <c r="F506" s="19">
        <v>89</v>
      </c>
    </row>
    <row r="507" spans="1:6" x14ac:dyDescent="0.2">
      <c r="A507" s="16">
        <v>235</v>
      </c>
      <c r="B507" s="16" t="s">
        <v>1292</v>
      </c>
      <c r="C507" s="17">
        <v>235079</v>
      </c>
      <c r="D507" s="18" t="s">
        <v>547</v>
      </c>
      <c r="E507" s="20">
        <v>2018</v>
      </c>
      <c r="F507" s="19">
        <v>485</v>
      </c>
    </row>
    <row r="508" spans="1:6" x14ac:dyDescent="0.2">
      <c r="A508" s="16">
        <v>235</v>
      </c>
      <c r="B508" s="16" t="s">
        <v>1292</v>
      </c>
      <c r="C508" s="17">
        <v>235080</v>
      </c>
      <c r="D508" s="18" t="s">
        <v>548</v>
      </c>
      <c r="E508" s="20">
        <v>2018</v>
      </c>
      <c r="F508" s="19">
        <v>2255</v>
      </c>
    </row>
    <row r="509" spans="1:6" x14ac:dyDescent="0.2">
      <c r="A509" s="16">
        <v>235</v>
      </c>
      <c r="B509" s="16" t="s">
        <v>1292</v>
      </c>
      <c r="C509" s="17">
        <v>235084</v>
      </c>
      <c r="D509" s="18" t="s">
        <v>549</v>
      </c>
      <c r="E509" s="20">
        <v>2018</v>
      </c>
      <c r="F509" s="19">
        <v>621</v>
      </c>
    </row>
    <row r="510" spans="1:6" x14ac:dyDescent="0.2">
      <c r="A510" s="16">
        <v>235</v>
      </c>
      <c r="B510" s="16" t="s">
        <v>1292</v>
      </c>
      <c r="C510" s="17">
        <v>235085</v>
      </c>
      <c r="D510" s="18" t="s">
        <v>550</v>
      </c>
      <c r="E510" s="20">
        <v>2018</v>
      </c>
      <c r="F510" s="19">
        <v>1659</v>
      </c>
    </row>
    <row r="511" spans="1:6" x14ac:dyDescent="0.2">
      <c r="A511" s="16">
        <v>236</v>
      </c>
      <c r="B511" s="16" t="s">
        <v>1293</v>
      </c>
      <c r="C511" s="17">
        <v>236004</v>
      </c>
      <c r="D511" s="18" t="s">
        <v>551</v>
      </c>
      <c r="E511" s="20">
        <v>2018</v>
      </c>
      <c r="F511" s="19">
        <v>664</v>
      </c>
    </row>
    <row r="512" spans="1:6" x14ac:dyDescent="0.2">
      <c r="A512" s="16">
        <v>236</v>
      </c>
      <c r="B512" s="16" t="s">
        <v>1293</v>
      </c>
      <c r="C512" s="17">
        <v>236011</v>
      </c>
      <c r="D512" s="18" t="s">
        <v>552</v>
      </c>
      <c r="E512" s="20">
        <v>2018</v>
      </c>
      <c r="F512" s="19">
        <v>387</v>
      </c>
    </row>
    <row r="513" spans="1:6" x14ac:dyDescent="0.2">
      <c r="A513" s="16">
        <v>236</v>
      </c>
      <c r="B513" s="16" t="s">
        <v>1293</v>
      </c>
      <c r="C513" s="17">
        <v>236013</v>
      </c>
      <c r="D513" s="18" t="s">
        <v>553</v>
      </c>
      <c r="E513" s="20">
        <v>2018</v>
      </c>
      <c r="F513" s="19">
        <v>316</v>
      </c>
    </row>
    <row r="514" spans="1:6" x14ac:dyDescent="0.2">
      <c r="A514" s="16">
        <v>236</v>
      </c>
      <c r="B514" s="16" t="s">
        <v>1293</v>
      </c>
      <c r="C514" s="17">
        <v>236019</v>
      </c>
      <c r="D514" s="18" t="s">
        <v>554</v>
      </c>
      <c r="E514" s="20">
        <v>2018</v>
      </c>
      <c r="F514" s="19">
        <v>399</v>
      </c>
    </row>
    <row r="515" spans="1:6" x14ac:dyDescent="0.2">
      <c r="A515" s="16">
        <v>236</v>
      </c>
      <c r="B515" s="16" t="s">
        <v>1293</v>
      </c>
      <c r="C515" s="17">
        <v>236025</v>
      </c>
      <c r="D515" s="18" t="s">
        <v>555</v>
      </c>
      <c r="E515" s="20">
        <v>2018</v>
      </c>
      <c r="F515" s="19">
        <v>752</v>
      </c>
    </row>
    <row r="516" spans="1:6" x14ac:dyDescent="0.2">
      <c r="A516" s="16">
        <v>236</v>
      </c>
      <c r="B516" s="16" t="s">
        <v>1293</v>
      </c>
      <c r="C516" s="17">
        <v>236028</v>
      </c>
      <c r="D516" s="18" t="s">
        <v>556</v>
      </c>
      <c r="E516" s="20">
        <v>2018</v>
      </c>
      <c r="F516" s="19">
        <v>1151</v>
      </c>
    </row>
    <row r="517" spans="1:6" x14ac:dyDescent="0.2">
      <c r="A517" s="16">
        <v>236</v>
      </c>
      <c r="B517" s="16" t="s">
        <v>1293</v>
      </c>
      <c r="C517" s="17">
        <v>236030</v>
      </c>
      <c r="D517" s="18" t="s">
        <v>557</v>
      </c>
      <c r="E517" s="20">
        <v>2018</v>
      </c>
      <c r="F517" s="19">
        <v>385</v>
      </c>
    </row>
    <row r="518" spans="1:6" x14ac:dyDescent="0.2">
      <c r="A518" s="16">
        <v>236</v>
      </c>
      <c r="B518" s="16" t="s">
        <v>1293</v>
      </c>
      <c r="C518" s="17">
        <v>236031</v>
      </c>
      <c r="D518" s="18" t="s">
        <v>558</v>
      </c>
      <c r="E518" s="20">
        <v>2018</v>
      </c>
      <c r="F518" s="19">
        <v>565</v>
      </c>
    </row>
    <row r="519" spans="1:6" x14ac:dyDescent="0.2">
      <c r="A519" s="16">
        <v>236</v>
      </c>
      <c r="B519" s="16" t="s">
        <v>1293</v>
      </c>
      <c r="C519" s="17">
        <v>236033</v>
      </c>
      <c r="D519" s="18" t="s">
        <v>559</v>
      </c>
      <c r="E519" s="20">
        <v>2018</v>
      </c>
      <c r="F519" s="19">
        <v>1398</v>
      </c>
    </row>
    <row r="520" spans="1:6" x14ac:dyDescent="0.2">
      <c r="A520" s="16">
        <v>236</v>
      </c>
      <c r="B520" s="16" t="s">
        <v>1293</v>
      </c>
      <c r="C520" s="17">
        <v>236038</v>
      </c>
      <c r="D520" s="18" t="s">
        <v>560</v>
      </c>
      <c r="E520" s="20">
        <v>2018</v>
      </c>
      <c r="F520" s="19">
        <v>885</v>
      </c>
    </row>
    <row r="521" spans="1:6" x14ac:dyDescent="0.2">
      <c r="A521" s="16">
        <v>236</v>
      </c>
      <c r="B521" s="16" t="s">
        <v>1293</v>
      </c>
      <c r="C521" s="17">
        <v>236039</v>
      </c>
      <c r="D521" s="18" t="s">
        <v>561</v>
      </c>
      <c r="E521" s="20">
        <v>2018</v>
      </c>
      <c r="F521" s="19">
        <v>761</v>
      </c>
    </row>
    <row r="522" spans="1:6" x14ac:dyDescent="0.2">
      <c r="A522" s="16">
        <v>236</v>
      </c>
      <c r="B522" s="16" t="s">
        <v>1293</v>
      </c>
      <c r="C522" s="17">
        <v>236040</v>
      </c>
      <c r="D522" s="18" t="s">
        <v>562</v>
      </c>
      <c r="E522" s="20">
        <v>2018</v>
      </c>
      <c r="F522" s="19">
        <v>2594</v>
      </c>
    </row>
    <row r="523" spans="1:6" x14ac:dyDescent="0.2">
      <c r="A523" s="16">
        <v>236</v>
      </c>
      <c r="B523" s="16" t="s">
        <v>1293</v>
      </c>
      <c r="C523" s="17">
        <v>236043</v>
      </c>
      <c r="D523" s="18" t="s">
        <v>563</v>
      </c>
      <c r="E523" s="20">
        <v>2018</v>
      </c>
      <c r="F523" s="19">
        <v>263</v>
      </c>
    </row>
    <row r="524" spans="1:6" x14ac:dyDescent="0.2">
      <c r="A524" s="16">
        <v>236</v>
      </c>
      <c r="B524" s="16" t="s">
        <v>1293</v>
      </c>
      <c r="C524" s="17">
        <v>236044</v>
      </c>
      <c r="D524" s="18" t="s">
        <v>564</v>
      </c>
      <c r="E524" s="20">
        <v>2018</v>
      </c>
      <c r="F524" s="19">
        <v>995</v>
      </c>
    </row>
    <row r="525" spans="1:6" x14ac:dyDescent="0.2">
      <c r="A525" s="16">
        <v>236</v>
      </c>
      <c r="B525" s="16" t="s">
        <v>1293</v>
      </c>
      <c r="C525" s="17">
        <v>236046</v>
      </c>
      <c r="D525" s="18" t="s">
        <v>565</v>
      </c>
      <c r="E525" s="20">
        <v>2018</v>
      </c>
      <c r="F525" s="19">
        <v>947</v>
      </c>
    </row>
    <row r="526" spans="1:6" x14ac:dyDescent="0.2">
      <c r="A526" s="16">
        <v>236</v>
      </c>
      <c r="B526" s="16" t="s">
        <v>1293</v>
      </c>
      <c r="C526" s="17">
        <v>236050</v>
      </c>
      <c r="D526" s="18" t="s">
        <v>566</v>
      </c>
      <c r="E526" s="20">
        <v>2018</v>
      </c>
      <c r="F526" s="19">
        <v>720</v>
      </c>
    </row>
    <row r="527" spans="1:6" x14ac:dyDescent="0.2">
      <c r="A527" s="16">
        <v>236</v>
      </c>
      <c r="B527" s="16" t="s">
        <v>1293</v>
      </c>
      <c r="C527" s="17">
        <v>236061</v>
      </c>
      <c r="D527" s="18" t="s">
        <v>567</v>
      </c>
      <c r="E527" s="20">
        <v>2018</v>
      </c>
      <c r="F527" s="19">
        <v>644</v>
      </c>
    </row>
    <row r="528" spans="1:6" x14ac:dyDescent="0.2">
      <c r="A528" s="16">
        <v>236</v>
      </c>
      <c r="B528" s="16" t="s">
        <v>1293</v>
      </c>
      <c r="C528" s="17">
        <v>236062</v>
      </c>
      <c r="D528" s="18" t="s">
        <v>568</v>
      </c>
      <c r="E528" s="20">
        <v>2018</v>
      </c>
      <c r="F528" s="19">
        <v>799</v>
      </c>
    </row>
    <row r="529" spans="1:6" x14ac:dyDescent="0.2">
      <c r="A529" s="16">
        <v>236</v>
      </c>
      <c r="B529" s="16" t="s">
        <v>1293</v>
      </c>
      <c r="C529" s="17">
        <v>236065</v>
      </c>
      <c r="D529" s="18" t="s">
        <v>569</v>
      </c>
      <c r="E529" s="20">
        <v>2018</v>
      </c>
      <c r="F529" s="19">
        <v>1411</v>
      </c>
    </row>
    <row r="530" spans="1:6" x14ac:dyDescent="0.2">
      <c r="A530" s="16">
        <v>236</v>
      </c>
      <c r="B530" s="16" t="s">
        <v>1293</v>
      </c>
      <c r="C530" s="17">
        <v>236067</v>
      </c>
      <c r="D530" s="18" t="s">
        <v>570</v>
      </c>
      <c r="E530" s="20">
        <v>2018</v>
      </c>
      <c r="F530" s="19">
        <v>311</v>
      </c>
    </row>
    <row r="531" spans="1:6" x14ac:dyDescent="0.2">
      <c r="A531" s="16">
        <v>236</v>
      </c>
      <c r="B531" s="16" t="s">
        <v>1293</v>
      </c>
      <c r="C531" s="17">
        <v>236068</v>
      </c>
      <c r="D531" s="18" t="s">
        <v>571</v>
      </c>
      <c r="E531" s="20">
        <v>2018</v>
      </c>
      <c r="F531" s="19">
        <v>405</v>
      </c>
    </row>
    <row r="532" spans="1:6" x14ac:dyDescent="0.2">
      <c r="A532" s="16">
        <v>236</v>
      </c>
      <c r="B532" s="16" t="s">
        <v>1293</v>
      </c>
      <c r="C532" s="17">
        <v>236070</v>
      </c>
      <c r="D532" s="18" t="s">
        <v>572</v>
      </c>
      <c r="E532" s="20">
        <v>2018</v>
      </c>
      <c r="F532" s="19">
        <v>1569</v>
      </c>
    </row>
    <row r="533" spans="1:6" x14ac:dyDescent="0.2">
      <c r="A533" s="16">
        <v>236</v>
      </c>
      <c r="B533" s="16" t="s">
        <v>1293</v>
      </c>
      <c r="C533" s="17">
        <v>236071</v>
      </c>
      <c r="D533" s="18" t="s">
        <v>573</v>
      </c>
      <c r="E533" s="20">
        <v>2018</v>
      </c>
      <c r="F533" s="19">
        <v>973</v>
      </c>
    </row>
    <row r="534" spans="1:6" x14ac:dyDescent="0.2">
      <c r="A534" s="16">
        <v>236</v>
      </c>
      <c r="B534" s="16" t="s">
        <v>1293</v>
      </c>
      <c r="C534" s="17">
        <v>236072</v>
      </c>
      <c r="D534" s="18" t="s">
        <v>574</v>
      </c>
      <c r="E534" s="20">
        <v>2018</v>
      </c>
      <c r="F534" s="19">
        <v>1101</v>
      </c>
    </row>
    <row r="535" spans="1:6" x14ac:dyDescent="0.2">
      <c r="A535" s="16">
        <v>236</v>
      </c>
      <c r="B535" s="16" t="s">
        <v>1293</v>
      </c>
      <c r="C535" s="17">
        <v>236073</v>
      </c>
      <c r="D535" s="18" t="s">
        <v>575</v>
      </c>
      <c r="E535" s="20">
        <v>2018</v>
      </c>
      <c r="F535" s="19">
        <v>1452</v>
      </c>
    </row>
    <row r="536" spans="1:6" x14ac:dyDescent="0.2">
      <c r="A536" s="16">
        <v>236</v>
      </c>
      <c r="B536" s="16" t="s">
        <v>1293</v>
      </c>
      <c r="C536" s="17">
        <v>236074</v>
      </c>
      <c r="D536" s="18" t="s">
        <v>576</v>
      </c>
      <c r="E536" s="20">
        <v>2018</v>
      </c>
      <c r="F536" s="19">
        <v>760</v>
      </c>
    </row>
    <row r="537" spans="1:6" x14ac:dyDescent="0.2">
      <c r="A537" s="16">
        <v>236</v>
      </c>
      <c r="B537" s="16" t="s">
        <v>1293</v>
      </c>
      <c r="C537" s="17">
        <v>236075</v>
      </c>
      <c r="D537" s="18" t="s">
        <v>577</v>
      </c>
      <c r="E537" s="20">
        <v>2018</v>
      </c>
      <c r="F537" s="19">
        <v>946</v>
      </c>
    </row>
    <row r="538" spans="1:6" x14ac:dyDescent="0.2">
      <c r="A538" s="16">
        <v>236</v>
      </c>
      <c r="B538" s="16" t="s">
        <v>1293</v>
      </c>
      <c r="C538" s="17">
        <v>236076</v>
      </c>
      <c r="D538" s="18" t="s">
        <v>578</v>
      </c>
      <c r="E538" s="20">
        <v>2018</v>
      </c>
      <c r="F538" s="19">
        <v>1644</v>
      </c>
    </row>
    <row r="539" spans="1:6" x14ac:dyDescent="0.2">
      <c r="A539" s="16">
        <v>237</v>
      </c>
      <c r="B539" s="16" t="s">
        <v>1294</v>
      </c>
      <c r="C539" s="17">
        <v>237002</v>
      </c>
      <c r="D539" s="18" t="s">
        <v>579</v>
      </c>
      <c r="E539" s="20">
        <v>2018</v>
      </c>
      <c r="F539" s="19">
        <v>1398</v>
      </c>
    </row>
    <row r="540" spans="1:6" x14ac:dyDescent="0.2">
      <c r="A540" s="16">
        <v>237</v>
      </c>
      <c r="B540" s="16" t="s">
        <v>1294</v>
      </c>
      <c r="C540" s="17">
        <v>237004</v>
      </c>
      <c r="D540" s="18" t="s">
        <v>580</v>
      </c>
      <c r="E540" s="20">
        <v>2018</v>
      </c>
      <c r="F540" s="19">
        <v>1532</v>
      </c>
    </row>
    <row r="541" spans="1:6" x14ac:dyDescent="0.2">
      <c r="A541" s="16">
        <v>237</v>
      </c>
      <c r="B541" s="16" t="s">
        <v>1294</v>
      </c>
      <c r="C541" s="17">
        <v>237019</v>
      </c>
      <c r="D541" s="18" t="s">
        <v>581</v>
      </c>
      <c r="E541" s="20">
        <v>2018</v>
      </c>
      <c r="F541" s="19">
        <v>753</v>
      </c>
    </row>
    <row r="542" spans="1:6" x14ac:dyDescent="0.2">
      <c r="A542" s="16">
        <v>237</v>
      </c>
      <c r="B542" s="16" t="s">
        <v>1294</v>
      </c>
      <c r="C542" s="17">
        <v>237024</v>
      </c>
      <c r="D542" s="18" t="s">
        <v>582</v>
      </c>
      <c r="E542" s="20">
        <v>2018</v>
      </c>
      <c r="F542" s="19">
        <v>984</v>
      </c>
    </row>
    <row r="543" spans="1:6" x14ac:dyDescent="0.2">
      <c r="A543" s="16">
        <v>237</v>
      </c>
      <c r="B543" s="16" t="s">
        <v>1294</v>
      </c>
      <c r="C543" s="17">
        <v>237027</v>
      </c>
      <c r="D543" s="18" t="s">
        <v>583</v>
      </c>
      <c r="E543" s="20">
        <v>2018</v>
      </c>
      <c r="F543" s="19">
        <v>2061</v>
      </c>
    </row>
    <row r="544" spans="1:6" x14ac:dyDescent="0.2">
      <c r="A544" s="16">
        <v>237</v>
      </c>
      <c r="B544" s="16" t="s">
        <v>1294</v>
      </c>
      <c r="C544" s="17">
        <v>237028</v>
      </c>
      <c r="D544" s="18" t="s">
        <v>584</v>
      </c>
      <c r="E544" s="20">
        <v>2018</v>
      </c>
      <c r="F544" s="19">
        <v>1682</v>
      </c>
    </row>
    <row r="545" spans="1:6" x14ac:dyDescent="0.2">
      <c r="A545" s="16">
        <v>237</v>
      </c>
      <c r="B545" s="16" t="s">
        <v>1294</v>
      </c>
      <c r="C545" s="17">
        <v>237030</v>
      </c>
      <c r="D545" s="18" t="s">
        <v>585</v>
      </c>
      <c r="E545" s="20">
        <v>2018</v>
      </c>
      <c r="F545" s="19">
        <v>673</v>
      </c>
    </row>
    <row r="546" spans="1:6" x14ac:dyDescent="0.2">
      <c r="A546" s="16">
        <v>237</v>
      </c>
      <c r="B546" s="16" t="s">
        <v>1294</v>
      </c>
      <c r="C546" s="17">
        <v>237032</v>
      </c>
      <c r="D546" s="18" t="s">
        <v>586</v>
      </c>
      <c r="E546" s="20">
        <v>2018</v>
      </c>
      <c r="F546" s="19">
        <v>207</v>
      </c>
    </row>
    <row r="547" spans="1:6" x14ac:dyDescent="0.2">
      <c r="A547" s="16">
        <v>237</v>
      </c>
      <c r="B547" s="16" t="s">
        <v>1294</v>
      </c>
      <c r="C547" s="17">
        <v>237040</v>
      </c>
      <c r="D547" s="18" t="s">
        <v>587</v>
      </c>
      <c r="E547" s="20">
        <v>2018</v>
      </c>
      <c r="F547" s="19">
        <v>6120</v>
      </c>
    </row>
    <row r="548" spans="1:6" x14ac:dyDescent="0.2">
      <c r="A548" s="16">
        <v>237</v>
      </c>
      <c r="B548" s="16" t="s">
        <v>1294</v>
      </c>
      <c r="C548" s="17">
        <v>237045</v>
      </c>
      <c r="D548" s="18" t="s">
        <v>588</v>
      </c>
      <c r="E548" s="20">
        <v>2018</v>
      </c>
      <c r="F548" s="19">
        <v>2740</v>
      </c>
    </row>
    <row r="549" spans="1:6" x14ac:dyDescent="0.2">
      <c r="A549" s="16">
        <v>237</v>
      </c>
      <c r="B549" s="16" t="s">
        <v>1294</v>
      </c>
      <c r="C549" s="17">
        <v>237054</v>
      </c>
      <c r="D549" s="18" t="s">
        <v>589</v>
      </c>
      <c r="E549" s="20">
        <v>2018</v>
      </c>
      <c r="F549" s="19">
        <v>1135</v>
      </c>
    </row>
    <row r="550" spans="1:6" x14ac:dyDescent="0.2">
      <c r="A550" s="16">
        <v>237</v>
      </c>
      <c r="B550" s="16" t="s">
        <v>1294</v>
      </c>
      <c r="C550" s="17">
        <v>237061</v>
      </c>
      <c r="D550" s="18" t="s">
        <v>590</v>
      </c>
      <c r="E550" s="20">
        <v>2018</v>
      </c>
      <c r="F550" s="19">
        <v>971</v>
      </c>
    </row>
    <row r="551" spans="1:6" x14ac:dyDescent="0.2">
      <c r="A551" s="16">
        <v>237</v>
      </c>
      <c r="B551" s="16" t="s">
        <v>1294</v>
      </c>
      <c r="C551" s="17">
        <v>237072</v>
      </c>
      <c r="D551" s="18" t="s">
        <v>591</v>
      </c>
      <c r="E551" s="20">
        <v>2018</v>
      </c>
      <c r="F551" s="19">
        <v>121</v>
      </c>
    </row>
    <row r="552" spans="1:6" x14ac:dyDescent="0.2">
      <c r="A552" s="16">
        <v>237</v>
      </c>
      <c r="B552" s="16" t="s">
        <v>1294</v>
      </c>
      <c r="C552" s="17">
        <v>237073</v>
      </c>
      <c r="D552" s="18" t="s">
        <v>592</v>
      </c>
      <c r="E552" s="20">
        <v>2018</v>
      </c>
      <c r="F552" s="19">
        <v>711</v>
      </c>
    </row>
    <row r="553" spans="1:6" x14ac:dyDescent="0.2">
      <c r="A553" s="16">
        <v>237</v>
      </c>
      <c r="B553" s="16" t="s">
        <v>1294</v>
      </c>
      <c r="C553" s="17">
        <v>237074</v>
      </c>
      <c r="D553" s="18" t="s">
        <v>593</v>
      </c>
      <c r="E553" s="20">
        <v>2018</v>
      </c>
      <c r="F553" s="19">
        <v>1162</v>
      </c>
    </row>
    <row r="554" spans="1:6" x14ac:dyDescent="0.2">
      <c r="A554" s="16">
        <v>237</v>
      </c>
      <c r="B554" s="16" t="s">
        <v>1294</v>
      </c>
      <c r="C554" s="17">
        <v>237075</v>
      </c>
      <c r="D554" s="18" t="s">
        <v>594</v>
      </c>
      <c r="E554" s="20">
        <v>2018</v>
      </c>
      <c r="F554" s="19">
        <v>437</v>
      </c>
    </row>
    <row r="555" spans="1:6" x14ac:dyDescent="0.2">
      <c r="A555" s="16">
        <v>311</v>
      </c>
      <c r="B555" s="16" t="s">
        <v>1286</v>
      </c>
      <c r="C555" s="17">
        <v>311000</v>
      </c>
      <c r="D555" s="18" t="s">
        <v>595</v>
      </c>
      <c r="E555" s="20">
        <v>2018</v>
      </c>
      <c r="F555" s="19">
        <v>3510</v>
      </c>
    </row>
    <row r="556" spans="1:6" x14ac:dyDescent="0.2">
      <c r="A556" s="16">
        <v>315</v>
      </c>
      <c r="B556" s="16" t="s">
        <v>1295</v>
      </c>
      <c r="C556" s="17">
        <v>315003</v>
      </c>
      <c r="D556" s="18" t="s">
        <v>596</v>
      </c>
      <c r="E556" s="20">
        <v>2018</v>
      </c>
      <c r="F556" s="19">
        <v>190</v>
      </c>
    </row>
    <row r="557" spans="1:6" x14ac:dyDescent="0.2">
      <c r="A557" s="16">
        <v>315</v>
      </c>
      <c r="B557" s="16" t="s">
        <v>1295</v>
      </c>
      <c r="C557" s="17">
        <v>315004</v>
      </c>
      <c r="D557" s="18" t="s">
        <v>597</v>
      </c>
      <c r="E557" s="20">
        <v>2018</v>
      </c>
      <c r="F557" s="19">
        <v>1046</v>
      </c>
    </row>
    <row r="558" spans="1:6" x14ac:dyDescent="0.2">
      <c r="A558" s="16">
        <v>315</v>
      </c>
      <c r="B558" s="16" t="s">
        <v>1295</v>
      </c>
      <c r="C558" s="17">
        <v>315006</v>
      </c>
      <c r="D558" s="18" t="s">
        <v>598</v>
      </c>
      <c r="E558" s="20">
        <v>2018</v>
      </c>
      <c r="F558" s="19">
        <v>2705</v>
      </c>
    </row>
    <row r="559" spans="1:6" x14ac:dyDescent="0.2">
      <c r="A559" s="16">
        <v>315</v>
      </c>
      <c r="B559" s="16" t="s">
        <v>1295</v>
      </c>
      <c r="C559" s="17">
        <v>315007</v>
      </c>
      <c r="D559" s="18" t="s">
        <v>599</v>
      </c>
      <c r="E559" s="20">
        <v>2018</v>
      </c>
      <c r="F559" s="19">
        <v>300</v>
      </c>
    </row>
    <row r="560" spans="1:6" x14ac:dyDescent="0.2">
      <c r="A560" s="16">
        <v>315</v>
      </c>
      <c r="B560" s="16" t="s">
        <v>1295</v>
      </c>
      <c r="C560" s="17">
        <v>315008</v>
      </c>
      <c r="D560" s="18" t="s">
        <v>600</v>
      </c>
      <c r="E560" s="20">
        <v>2018</v>
      </c>
      <c r="F560" s="19">
        <v>362</v>
      </c>
    </row>
    <row r="561" spans="1:6" x14ac:dyDescent="0.2">
      <c r="A561" s="16">
        <v>315</v>
      </c>
      <c r="B561" s="16" t="s">
        <v>1295</v>
      </c>
      <c r="C561" s="17">
        <v>315013</v>
      </c>
      <c r="D561" s="18" t="s">
        <v>601</v>
      </c>
      <c r="E561" s="20">
        <v>2018</v>
      </c>
      <c r="F561" s="19">
        <v>804</v>
      </c>
    </row>
    <row r="562" spans="1:6" x14ac:dyDescent="0.2">
      <c r="A562" s="16">
        <v>315</v>
      </c>
      <c r="B562" s="16" t="s">
        <v>1295</v>
      </c>
      <c r="C562" s="17">
        <v>315014</v>
      </c>
      <c r="D562" s="18" t="s">
        <v>602</v>
      </c>
      <c r="E562" s="20">
        <v>2018</v>
      </c>
      <c r="F562" s="19">
        <v>435</v>
      </c>
    </row>
    <row r="563" spans="1:6" x14ac:dyDescent="0.2">
      <c r="A563" s="16">
        <v>315</v>
      </c>
      <c r="B563" s="16" t="s">
        <v>1295</v>
      </c>
      <c r="C563" s="17">
        <v>315015</v>
      </c>
      <c r="D563" s="18" t="s">
        <v>603</v>
      </c>
      <c r="E563" s="20">
        <v>2018</v>
      </c>
      <c r="F563" s="19">
        <v>2761</v>
      </c>
    </row>
    <row r="564" spans="1:6" x14ac:dyDescent="0.2">
      <c r="A564" s="16">
        <v>315</v>
      </c>
      <c r="B564" s="16" t="s">
        <v>1295</v>
      </c>
      <c r="C564" s="17">
        <v>315016</v>
      </c>
      <c r="D564" s="18" t="s">
        <v>604</v>
      </c>
      <c r="E564" s="20">
        <v>2018</v>
      </c>
      <c r="F564" s="19">
        <v>1621</v>
      </c>
    </row>
    <row r="565" spans="1:6" x14ac:dyDescent="0.2">
      <c r="A565" s="16">
        <v>315</v>
      </c>
      <c r="B565" s="16" t="s">
        <v>1295</v>
      </c>
      <c r="C565" s="17">
        <v>315020</v>
      </c>
      <c r="D565" s="18" t="s">
        <v>605</v>
      </c>
      <c r="E565" s="20">
        <v>2018</v>
      </c>
      <c r="F565" s="19">
        <v>1059</v>
      </c>
    </row>
    <row r="566" spans="1:6" x14ac:dyDescent="0.2">
      <c r="A566" s="16">
        <v>315</v>
      </c>
      <c r="B566" s="16" t="s">
        <v>1295</v>
      </c>
      <c r="C566" s="17">
        <v>315022</v>
      </c>
      <c r="D566" s="18" t="s">
        <v>606</v>
      </c>
      <c r="E566" s="20">
        <v>2018</v>
      </c>
      <c r="F566" s="19">
        <v>1179</v>
      </c>
    </row>
    <row r="567" spans="1:6" x14ac:dyDescent="0.2">
      <c r="A567" s="16">
        <v>315</v>
      </c>
      <c r="B567" s="16" t="s">
        <v>1295</v>
      </c>
      <c r="C567" s="17">
        <v>315028</v>
      </c>
      <c r="D567" s="18" t="s">
        <v>607</v>
      </c>
      <c r="E567" s="20">
        <v>2018</v>
      </c>
      <c r="F567" s="19">
        <v>292</v>
      </c>
    </row>
    <row r="568" spans="1:6" x14ac:dyDescent="0.2">
      <c r="A568" s="16">
        <v>315</v>
      </c>
      <c r="B568" s="16" t="s">
        <v>1295</v>
      </c>
      <c r="C568" s="17">
        <v>315030</v>
      </c>
      <c r="D568" s="18" t="s">
        <v>608</v>
      </c>
      <c r="E568" s="20">
        <v>2018</v>
      </c>
      <c r="F568" s="19">
        <v>787</v>
      </c>
    </row>
    <row r="569" spans="1:6" x14ac:dyDescent="0.2">
      <c r="A569" s="16">
        <v>315</v>
      </c>
      <c r="B569" s="16" t="s">
        <v>1295</v>
      </c>
      <c r="C569" s="17">
        <v>315031</v>
      </c>
      <c r="D569" s="18" t="s">
        <v>609</v>
      </c>
      <c r="E569" s="20">
        <v>2018</v>
      </c>
      <c r="F569" s="19">
        <v>784</v>
      </c>
    </row>
    <row r="570" spans="1:6" x14ac:dyDescent="0.2">
      <c r="A570" s="16">
        <v>315</v>
      </c>
      <c r="B570" s="16" t="s">
        <v>1295</v>
      </c>
      <c r="C570" s="17">
        <v>315033</v>
      </c>
      <c r="D570" s="18" t="s">
        <v>610</v>
      </c>
      <c r="E570" s="20">
        <v>2018</v>
      </c>
      <c r="F570" s="19">
        <v>642</v>
      </c>
    </row>
    <row r="571" spans="1:6" x14ac:dyDescent="0.2">
      <c r="A571" s="16">
        <v>315</v>
      </c>
      <c r="B571" s="16" t="s">
        <v>1295</v>
      </c>
      <c r="C571" s="17">
        <v>315037</v>
      </c>
      <c r="D571" s="18" t="s">
        <v>611</v>
      </c>
      <c r="E571" s="20">
        <v>2018</v>
      </c>
      <c r="F571" s="19">
        <v>896</v>
      </c>
    </row>
    <row r="572" spans="1:6" x14ac:dyDescent="0.2">
      <c r="A572" s="16">
        <v>315</v>
      </c>
      <c r="B572" s="16" t="s">
        <v>1295</v>
      </c>
      <c r="C572" s="17">
        <v>315039</v>
      </c>
      <c r="D572" s="18" t="s">
        <v>612</v>
      </c>
      <c r="E572" s="20">
        <v>2018</v>
      </c>
      <c r="F572" s="19">
        <v>434</v>
      </c>
    </row>
    <row r="573" spans="1:6" x14ac:dyDescent="0.2">
      <c r="A573" s="16">
        <v>315</v>
      </c>
      <c r="B573" s="16" t="s">
        <v>1295</v>
      </c>
      <c r="C573" s="17">
        <v>315041</v>
      </c>
      <c r="D573" s="18" t="s">
        <v>613</v>
      </c>
      <c r="E573" s="20">
        <v>2018</v>
      </c>
      <c r="F573" s="19">
        <v>930</v>
      </c>
    </row>
    <row r="574" spans="1:6" x14ac:dyDescent="0.2">
      <c r="A574" s="16">
        <v>315</v>
      </c>
      <c r="B574" s="16" t="s">
        <v>1295</v>
      </c>
      <c r="C574" s="17">
        <v>315043</v>
      </c>
      <c r="D574" s="18" t="s">
        <v>614</v>
      </c>
      <c r="E574" s="20">
        <v>2018</v>
      </c>
      <c r="F574" s="19">
        <v>483</v>
      </c>
    </row>
    <row r="575" spans="1:6" x14ac:dyDescent="0.2">
      <c r="A575" s="16">
        <v>315</v>
      </c>
      <c r="B575" s="16" t="s">
        <v>1295</v>
      </c>
      <c r="C575" s="17">
        <v>315047</v>
      </c>
      <c r="D575" s="18" t="s">
        <v>615</v>
      </c>
      <c r="E575" s="20">
        <v>2018</v>
      </c>
      <c r="F575" s="19">
        <v>466</v>
      </c>
    </row>
    <row r="576" spans="1:6" x14ac:dyDescent="0.2">
      <c r="A576" s="16">
        <v>315</v>
      </c>
      <c r="B576" s="16" t="s">
        <v>1295</v>
      </c>
      <c r="C576" s="17">
        <v>315048</v>
      </c>
      <c r="D576" s="18" t="s">
        <v>616</v>
      </c>
      <c r="E576" s="20">
        <v>2018</v>
      </c>
      <c r="F576" s="19">
        <v>1315</v>
      </c>
    </row>
    <row r="577" spans="1:6" x14ac:dyDescent="0.2">
      <c r="A577" s="16">
        <v>315</v>
      </c>
      <c r="B577" s="16" t="s">
        <v>1295</v>
      </c>
      <c r="C577" s="17">
        <v>315050</v>
      </c>
      <c r="D577" s="18" t="s">
        <v>617</v>
      </c>
      <c r="E577" s="20">
        <v>2018</v>
      </c>
      <c r="F577" s="19">
        <v>773</v>
      </c>
    </row>
    <row r="578" spans="1:6" x14ac:dyDescent="0.2">
      <c r="A578" s="16">
        <v>315</v>
      </c>
      <c r="B578" s="16" t="s">
        <v>1295</v>
      </c>
      <c r="C578" s="17">
        <v>315051</v>
      </c>
      <c r="D578" s="18" t="s">
        <v>618</v>
      </c>
      <c r="E578" s="20">
        <v>2018</v>
      </c>
      <c r="F578" s="19">
        <v>195</v>
      </c>
    </row>
    <row r="579" spans="1:6" x14ac:dyDescent="0.2">
      <c r="A579" s="16">
        <v>315</v>
      </c>
      <c r="B579" s="16" t="s">
        <v>1295</v>
      </c>
      <c r="C579" s="17">
        <v>315052</v>
      </c>
      <c r="D579" s="18" t="s">
        <v>619</v>
      </c>
      <c r="E579" s="20">
        <v>2018</v>
      </c>
      <c r="F579" s="19">
        <v>604</v>
      </c>
    </row>
    <row r="580" spans="1:6" x14ac:dyDescent="0.2">
      <c r="A580" s="16">
        <v>315</v>
      </c>
      <c r="B580" s="16" t="s">
        <v>1295</v>
      </c>
      <c r="C580" s="17">
        <v>315056</v>
      </c>
      <c r="D580" s="18" t="s">
        <v>620</v>
      </c>
      <c r="E580" s="20">
        <v>2018</v>
      </c>
      <c r="F580" s="19">
        <v>439</v>
      </c>
    </row>
    <row r="581" spans="1:6" x14ac:dyDescent="0.2">
      <c r="A581" s="16">
        <v>315</v>
      </c>
      <c r="B581" s="16" t="s">
        <v>1295</v>
      </c>
      <c r="C581" s="17">
        <v>315059</v>
      </c>
      <c r="D581" s="18" t="s">
        <v>621</v>
      </c>
      <c r="E581" s="20">
        <v>2018</v>
      </c>
      <c r="F581" s="19">
        <v>1285</v>
      </c>
    </row>
    <row r="582" spans="1:6" x14ac:dyDescent="0.2">
      <c r="A582" s="16">
        <v>315</v>
      </c>
      <c r="B582" s="16" t="s">
        <v>1295</v>
      </c>
      <c r="C582" s="17">
        <v>315064</v>
      </c>
      <c r="D582" s="18" t="s">
        <v>622</v>
      </c>
      <c r="E582" s="20">
        <v>2018</v>
      </c>
      <c r="F582" s="19">
        <v>1152</v>
      </c>
    </row>
    <row r="583" spans="1:6" x14ac:dyDescent="0.2">
      <c r="A583" s="16">
        <v>315</v>
      </c>
      <c r="B583" s="16" t="s">
        <v>1295</v>
      </c>
      <c r="C583" s="17">
        <v>315068</v>
      </c>
      <c r="D583" s="18" t="s">
        <v>623</v>
      </c>
      <c r="E583" s="20">
        <v>2018</v>
      </c>
      <c r="F583" s="19">
        <v>1251</v>
      </c>
    </row>
    <row r="584" spans="1:6" x14ac:dyDescent="0.2">
      <c r="A584" s="16">
        <v>315</v>
      </c>
      <c r="B584" s="16" t="s">
        <v>1295</v>
      </c>
      <c r="C584" s="17">
        <v>315070</v>
      </c>
      <c r="D584" s="18" t="s">
        <v>624</v>
      </c>
      <c r="E584" s="20">
        <v>2018</v>
      </c>
      <c r="F584" s="19">
        <v>4053</v>
      </c>
    </row>
    <row r="585" spans="1:6" x14ac:dyDescent="0.2">
      <c r="A585" s="16">
        <v>315</v>
      </c>
      <c r="B585" s="16" t="s">
        <v>1295</v>
      </c>
      <c r="C585" s="17">
        <v>315072</v>
      </c>
      <c r="D585" s="18" t="s">
        <v>625</v>
      </c>
      <c r="E585" s="20">
        <v>2018</v>
      </c>
      <c r="F585" s="19">
        <v>868</v>
      </c>
    </row>
    <row r="586" spans="1:6" x14ac:dyDescent="0.2">
      <c r="A586" s="16">
        <v>315</v>
      </c>
      <c r="B586" s="16" t="s">
        <v>1295</v>
      </c>
      <c r="C586" s="17">
        <v>315073</v>
      </c>
      <c r="D586" s="18" t="s">
        <v>626</v>
      </c>
      <c r="E586" s="20">
        <v>2018</v>
      </c>
      <c r="F586" s="19">
        <v>112</v>
      </c>
    </row>
    <row r="587" spans="1:6" x14ac:dyDescent="0.2">
      <c r="A587" s="16">
        <v>315</v>
      </c>
      <c r="B587" s="16" t="s">
        <v>1295</v>
      </c>
      <c r="C587" s="17">
        <v>315074</v>
      </c>
      <c r="D587" s="18" t="s">
        <v>627</v>
      </c>
      <c r="E587" s="20">
        <v>2018</v>
      </c>
      <c r="F587" s="19">
        <v>2590</v>
      </c>
    </row>
    <row r="588" spans="1:6" x14ac:dyDescent="0.2">
      <c r="A588" s="16">
        <v>315</v>
      </c>
      <c r="B588" s="16" t="s">
        <v>1295</v>
      </c>
      <c r="C588" s="17">
        <v>315076</v>
      </c>
      <c r="D588" s="18" t="s">
        <v>628</v>
      </c>
      <c r="E588" s="20">
        <v>2018</v>
      </c>
      <c r="F588" s="19">
        <v>1928</v>
      </c>
    </row>
    <row r="589" spans="1:6" x14ac:dyDescent="0.2">
      <c r="A589" s="16">
        <v>315</v>
      </c>
      <c r="B589" s="16" t="s">
        <v>1295</v>
      </c>
      <c r="C589" s="17">
        <v>315084</v>
      </c>
      <c r="D589" s="18" t="s">
        <v>629</v>
      </c>
      <c r="E589" s="20">
        <v>2018</v>
      </c>
      <c r="F589" s="19">
        <v>1363</v>
      </c>
    </row>
    <row r="590" spans="1:6" x14ac:dyDescent="0.2">
      <c r="A590" s="16">
        <v>315</v>
      </c>
      <c r="B590" s="16" t="s">
        <v>1295</v>
      </c>
      <c r="C590" s="17">
        <v>315089</v>
      </c>
      <c r="D590" s="18" t="s">
        <v>630</v>
      </c>
      <c r="E590" s="20">
        <v>2018</v>
      </c>
      <c r="F590" s="19">
        <v>150</v>
      </c>
    </row>
    <row r="591" spans="1:6" x14ac:dyDescent="0.2">
      <c r="A591" s="16">
        <v>315</v>
      </c>
      <c r="B591" s="16" t="s">
        <v>1295</v>
      </c>
      <c r="C591" s="17">
        <v>315094</v>
      </c>
      <c r="D591" s="18" t="s">
        <v>631</v>
      </c>
      <c r="E591" s="20">
        <v>2018</v>
      </c>
      <c r="F591" s="19">
        <v>1329</v>
      </c>
    </row>
    <row r="592" spans="1:6" x14ac:dyDescent="0.2">
      <c r="A592" s="16">
        <v>315</v>
      </c>
      <c r="B592" s="16" t="s">
        <v>1295</v>
      </c>
      <c r="C592" s="17">
        <v>315095</v>
      </c>
      <c r="D592" s="18" t="s">
        <v>632</v>
      </c>
      <c r="E592" s="20">
        <v>2018</v>
      </c>
      <c r="F592" s="19">
        <v>1673</v>
      </c>
    </row>
    <row r="593" spans="1:6" x14ac:dyDescent="0.2">
      <c r="A593" s="16">
        <v>315</v>
      </c>
      <c r="B593" s="16" t="s">
        <v>1295</v>
      </c>
      <c r="C593" s="17">
        <v>315098</v>
      </c>
      <c r="D593" s="18" t="s">
        <v>633</v>
      </c>
      <c r="E593" s="20">
        <v>2018</v>
      </c>
      <c r="F593" s="19">
        <v>1284</v>
      </c>
    </row>
    <row r="594" spans="1:6" x14ac:dyDescent="0.2">
      <c r="A594" s="16">
        <v>315</v>
      </c>
      <c r="B594" s="16" t="s">
        <v>1295</v>
      </c>
      <c r="C594" s="17">
        <v>315102</v>
      </c>
      <c r="D594" s="18" t="s">
        <v>634</v>
      </c>
      <c r="E594" s="20">
        <v>2018</v>
      </c>
      <c r="F594" s="19">
        <v>1099</v>
      </c>
    </row>
    <row r="595" spans="1:6" x14ac:dyDescent="0.2">
      <c r="A595" s="16">
        <v>315</v>
      </c>
      <c r="B595" s="16" t="s">
        <v>1295</v>
      </c>
      <c r="C595" s="17">
        <v>315107</v>
      </c>
      <c r="D595" s="18" t="s">
        <v>635</v>
      </c>
      <c r="E595" s="20">
        <v>2018</v>
      </c>
      <c r="F595" s="19">
        <v>165</v>
      </c>
    </row>
    <row r="596" spans="1:6" x14ac:dyDescent="0.2">
      <c r="A596" s="16">
        <v>315</v>
      </c>
      <c r="B596" s="16" t="s">
        <v>1295</v>
      </c>
      <c r="C596" s="17">
        <v>315108</v>
      </c>
      <c r="D596" s="18" t="s">
        <v>636</v>
      </c>
      <c r="E596" s="20">
        <v>2018</v>
      </c>
      <c r="F596" s="19">
        <v>823</v>
      </c>
    </row>
    <row r="597" spans="1:6" x14ac:dyDescent="0.2">
      <c r="A597" s="16">
        <v>315</v>
      </c>
      <c r="B597" s="16" t="s">
        <v>1295</v>
      </c>
      <c r="C597" s="17">
        <v>315109</v>
      </c>
      <c r="D597" s="18" t="s">
        <v>637</v>
      </c>
      <c r="E597" s="20">
        <v>2018</v>
      </c>
      <c r="F597" s="19">
        <v>981</v>
      </c>
    </row>
    <row r="598" spans="1:6" x14ac:dyDescent="0.2">
      <c r="A598" s="16">
        <v>315</v>
      </c>
      <c r="B598" s="16" t="s">
        <v>1295</v>
      </c>
      <c r="C598" s="17">
        <v>315111</v>
      </c>
      <c r="D598" s="18" t="s">
        <v>638</v>
      </c>
      <c r="E598" s="20">
        <v>2018</v>
      </c>
      <c r="F598" s="19">
        <v>353</v>
      </c>
    </row>
    <row r="599" spans="1:6" x14ac:dyDescent="0.2">
      <c r="A599" s="16">
        <v>315</v>
      </c>
      <c r="B599" s="16" t="s">
        <v>1295</v>
      </c>
      <c r="C599" s="17">
        <v>315113</v>
      </c>
      <c r="D599" s="18" t="s">
        <v>639</v>
      </c>
      <c r="E599" s="20">
        <v>2018</v>
      </c>
      <c r="F599" s="19">
        <v>3072</v>
      </c>
    </row>
    <row r="600" spans="1:6" x14ac:dyDescent="0.2">
      <c r="A600" s="16">
        <v>315</v>
      </c>
      <c r="B600" s="16" t="s">
        <v>1295</v>
      </c>
      <c r="C600" s="17">
        <v>315115</v>
      </c>
      <c r="D600" s="18" t="s">
        <v>640</v>
      </c>
      <c r="E600" s="20">
        <v>2018</v>
      </c>
      <c r="F600" s="19">
        <v>374</v>
      </c>
    </row>
    <row r="601" spans="1:6" x14ac:dyDescent="0.2">
      <c r="A601" s="16">
        <v>315</v>
      </c>
      <c r="B601" s="16" t="s">
        <v>1295</v>
      </c>
      <c r="C601" s="17">
        <v>315125</v>
      </c>
      <c r="D601" s="18" t="s">
        <v>641</v>
      </c>
      <c r="E601" s="20">
        <v>2018</v>
      </c>
      <c r="F601" s="19">
        <v>208</v>
      </c>
    </row>
    <row r="602" spans="1:6" x14ac:dyDescent="0.2">
      <c r="A602" s="16">
        <v>315</v>
      </c>
      <c r="B602" s="16" t="s">
        <v>1295</v>
      </c>
      <c r="C602" s="17">
        <v>315130</v>
      </c>
      <c r="D602" s="18" t="s">
        <v>642</v>
      </c>
      <c r="E602" s="20">
        <v>2018</v>
      </c>
      <c r="F602" s="19">
        <v>1908</v>
      </c>
    </row>
    <row r="603" spans="1:6" x14ac:dyDescent="0.2">
      <c r="A603" s="16">
        <v>315</v>
      </c>
      <c r="B603" s="16" t="s">
        <v>1295</v>
      </c>
      <c r="C603" s="17">
        <v>315131</v>
      </c>
      <c r="D603" s="18" t="s">
        <v>643</v>
      </c>
      <c r="E603" s="20">
        <v>2018</v>
      </c>
      <c r="F603" s="19">
        <v>1571</v>
      </c>
    </row>
    <row r="604" spans="1:6" x14ac:dyDescent="0.2">
      <c r="A604" s="16">
        <v>315</v>
      </c>
      <c r="B604" s="16" t="s">
        <v>1295</v>
      </c>
      <c r="C604" s="17">
        <v>315132</v>
      </c>
      <c r="D604" s="18" t="s">
        <v>644</v>
      </c>
      <c r="E604" s="20">
        <v>2018</v>
      </c>
      <c r="F604" s="19">
        <v>1134</v>
      </c>
    </row>
    <row r="605" spans="1:6" x14ac:dyDescent="0.2">
      <c r="A605" s="16">
        <v>315</v>
      </c>
      <c r="B605" s="16" t="s">
        <v>1295</v>
      </c>
      <c r="C605" s="17">
        <v>315133</v>
      </c>
      <c r="D605" s="18" t="s">
        <v>645</v>
      </c>
      <c r="E605" s="20">
        <v>2018</v>
      </c>
      <c r="F605" s="19">
        <v>2061</v>
      </c>
    </row>
    <row r="606" spans="1:6" x14ac:dyDescent="0.2">
      <c r="A606" s="16">
        <v>316</v>
      </c>
      <c r="B606" s="16" t="s">
        <v>1296</v>
      </c>
      <c r="C606" s="17">
        <v>316002</v>
      </c>
      <c r="D606" s="18" t="s">
        <v>646</v>
      </c>
      <c r="E606" s="20">
        <v>2018</v>
      </c>
      <c r="F606" s="19">
        <v>895</v>
      </c>
    </row>
    <row r="607" spans="1:6" x14ac:dyDescent="0.2">
      <c r="A607" s="16">
        <v>316</v>
      </c>
      <c r="B607" s="16" t="s">
        <v>1296</v>
      </c>
      <c r="C607" s="17">
        <v>316003</v>
      </c>
      <c r="D607" s="18" t="s">
        <v>647</v>
      </c>
      <c r="E607" s="20">
        <v>2018</v>
      </c>
      <c r="F607" s="19">
        <v>1289</v>
      </c>
    </row>
    <row r="608" spans="1:6" x14ac:dyDescent="0.2">
      <c r="A608" s="16">
        <v>316</v>
      </c>
      <c r="B608" s="16" t="s">
        <v>1296</v>
      </c>
      <c r="C608" s="17">
        <v>316009</v>
      </c>
      <c r="D608" s="18" t="s">
        <v>648</v>
      </c>
      <c r="E608" s="20">
        <v>2018</v>
      </c>
      <c r="F608" s="19">
        <v>974</v>
      </c>
    </row>
    <row r="609" spans="1:6" x14ac:dyDescent="0.2">
      <c r="A609" s="16">
        <v>316</v>
      </c>
      <c r="B609" s="16" t="s">
        <v>1296</v>
      </c>
      <c r="C609" s="17">
        <v>316010</v>
      </c>
      <c r="D609" s="18" t="s">
        <v>649</v>
      </c>
      <c r="E609" s="20">
        <v>2018</v>
      </c>
      <c r="F609" s="19">
        <v>1980</v>
      </c>
    </row>
    <row r="610" spans="1:6" x14ac:dyDescent="0.2">
      <c r="A610" s="16">
        <v>316</v>
      </c>
      <c r="B610" s="16" t="s">
        <v>1296</v>
      </c>
      <c r="C610" s="17">
        <v>316011</v>
      </c>
      <c r="D610" s="18" t="s">
        <v>650</v>
      </c>
      <c r="E610" s="20">
        <v>2018</v>
      </c>
      <c r="F610" s="19">
        <v>1304</v>
      </c>
    </row>
    <row r="611" spans="1:6" x14ac:dyDescent="0.2">
      <c r="A611" s="16">
        <v>316</v>
      </c>
      <c r="B611" s="16" t="s">
        <v>1296</v>
      </c>
      <c r="C611" s="17">
        <v>316012</v>
      </c>
      <c r="D611" s="18" t="s">
        <v>651</v>
      </c>
      <c r="E611" s="20">
        <v>2018</v>
      </c>
      <c r="F611" s="19">
        <v>1555</v>
      </c>
    </row>
    <row r="612" spans="1:6" x14ac:dyDescent="0.2">
      <c r="A612" s="16">
        <v>316</v>
      </c>
      <c r="B612" s="16" t="s">
        <v>1296</v>
      </c>
      <c r="C612" s="17">
        <v>316013</v>
      </c>
      <c r="D612" s="18" t="s">
        <v>652</v>
      </c>
      <c r="E612" s="20">
        <v>2018</v>
      </c>
      <c r="F612" s="19">
        <v>631</v>
      </c>
    </row>
    <row r="613" spans="1:6" x14ac:dyDescent="0.2">
      <c r="A613" s="16">
        <v>316</v>
      </c>
      <c r="B613" s="16" t="s">
        <v>1296</v>
      </c>
      <c r="C613" s="17">
        <v>316014</v>
      </c>
      <c r="D613" s="18" t="s">
        <v>653</v>
      </c>
      <c r="E613" s="20">
        <v>2018</v>
      </c>
      <c r="F613" s="19">
        <v>920</v>
      </c>
    </row>
    <row r="614" spans="1:6" x14ac:dyDescent="0.2">
      <c r="A614" s="16">
        <v>316</v>
      </c>
      <c r="B614" s="16" t="s">
        <v>1296</v>
      </c>
      <c r="C614" s="17">
        <v>316017</v>
      </c>
      <c r="D614" s="18" t="s">
        <v>654</v>
      </c>
      <c r="E614" s="20">
        <v>2018</v>
      </c>
      <c r="F614" s="19">
        <v>1608</v>
      </c>
    </row>
    <row r="615" spans="1:6" x14ac:dyDescent="0.2">
      <c r="A615" s="16">
        <v>316</v>
      </c>
      <c r="B615" s="16" t="s">
        <v>1296</v>
      </c>
      <c r="C615" s="17">
        <v>316020</v>
      </c>
      <c r="D615" s="18" t="s">
        <v>655</v>
      </c>
      <c r="E615" s="20">
        <v>2018</v>
      </c>
      <c r="F615" s="19">
        <v>1528</v>
      </c>
    </row>
    <row r="616" spans="1:6" x14ac:dyDescent="0.2">
      <c r="A616" s="16">
        <v>316</v>
      </c>
      <c r="B616" s="16" t="s">
        <v>1296</v>
      </c>
      <c r="C616" s="17">
        <v>316024</v>
      </c>
      <c r="D616" s="18" t="s">
        <v>656</v>
      </c>
      <c r="E616" s="20">
        <v>2018</v>
      </c>
      <c r="F616" s="19">
        <v>525</v>
      </c>
    </row>
    <row r="617" spans="1:6" x14ac:dyDescent="0.2">
      <c r="A617" s="16">
        <v>316</v>
      </c>
      <c r="B617" s="16" t="s">
        <v>1296</v>
      </c>
      <c r="C617" s="17">
        <v>316036</v>
      </c>
      <c r="D617" s="18" t="s">
        <v>657</v>
      </c>
      <c r="E617" s="20">
        <v>2018</v>
      </c>
      <c r="F617" s="19">
        <v>268</v>
      </c>
    </row>
    <row r="618" spans="1:6" x14ac:dyDescent="0.2">
      <c r="A618" s="16">
        <v>316</v>
      </c>
      <c r="B618" s="16" t="s">
        <v>1296</v>
      </c>
      <c r="C618" s="17">
        <v>316037</v>
      </c>
      <c r="D618" s="18" t="s">
        <v>658</v>
      </c>
      <c r="E618" s="20">
        <v>2018</v>
      </c>
      <c r="F618" s="19">
        <v>1272</v>
      </c>
    </row>
    <row r="619" spans="1:6" x14ac:dyDescent="0.2">
      <c r="A619" s="16">
        <v>316</v>
      </c>
      <c r="B619" s="16" t="s">
        <v>1296</v>
      </c>
      <c r="C619" s="17">
        <v>316038</v>
      </c>
      <c r="D619" s="18" t="s">
        <v>659</v>
      </c>
      <c r="E619" s="20">
        <v>2018</v>
      </c>
      <c r="F619" s="19">
        <v>1252</v>
      </c>
    </row>
    <row r="620" spans="1:6" x14ac:dyDescent="0.2">
      <c r="A620" s="16">
        <v>316</v>
      </c>
      <c r="B620" s="16" t="s">
        <v>1296</v>
      </c>
      <c r="C620" s="17">
        <v>316039</v>
      </c>
      <c r="D620" s="18" t="s">
        <v>660</v>
      </c>
      <c r="E620" s="20">
        <v>2018</v>
      </c>
      <c r="F620" s="19">
        <v>682</v>
      </c>
    </row>
    <row r="621" spans="1:6" x14ac:dyDescent="0.2">
      <c r="A621" s="16">
        <v>316</v>
      </c>
      <c r="B621" s="16" t="s">
        <v>1296</v>
      </c>
      <c r="C621" s="17">
        <v>316042</v>
      </c>
      <c r="D621" s="18" t="s">
        <v>661</v>
      </c>
      <c r="E621" s="20">
        <v>2018</v>
      </c>
      <c r="F621" s="19">
        <v>1106</v>
      </c>
    </row>
    <row r="622" spans="1:6" x14ac:dyDescent="0.2">
      <c r="A622" s="16">
        <v>316</v>
      </c>
      <c r="B622" s="16" t="s">
        <v>1296</v>
      </c>
      <c r="C622" s="17">
        <v>316043</v>
      </c>
      <c r="D622" s="18" t="s">
        <v>662</v>
      </c>
      <c r="E622" s="20">
        <v>2018</v>
      </c>
      <c r="F622" s="19">
        <v>1760</v>
      </c>
    </row>
    <row r="623" spans="1:6" x14ac:dyDescent="0.2">
      <c r="A623" s="16">
        <v>316</v>
      </c>
      <c r="B623" s="16" t="s">
        <v>1296</v>
      </c>
      <c r="C623" s="17">
        <v>316045</v>
      </c>
      <c r="D623" s="18" t="s">
        <v>663</v>
      </c>
      <c r="E623" s="20">
        <v>2018</v>
      </c>
      <c r="F623" s="19">
        <v>500</v>
      </c>
    </row>
    <row r="624" spans="1:6" x14ac:dyDescent="0.2">
      <c r="A624" s="16">
        <v>316</v>
      </c>
      <c r="B624" s="16" t="s">
        <v>1296</v>
      </c>
      <c r="C624" s="17">
        <v>316049</v>
      </c>
      <c r="D624" s="18" t="s">
        <v>664</v>
      </c>
      <c r="E624" s="20">
        <v>2018</v>
      </c>
      <c r="F624" s="19">
        <v>728</v>
      </c>
    </row>
    <row r="625" spans="1:6" x14ac:dyDescent="0.2">
      <c r="A625" s="16">
        <v>316</v>
      </c>
      <c r="B625" s="16" t="s">
        <v>1296</v>
      </c>
      <c r="C625" s="17">
        <v>316051</v>
      </c>
      <c r="D625" s="18" t="s">
        <v>665</v>
      </c>
      <c r="E625" s="20">
        <v>2018</v>
      </c>
      <c r="F625" s="19">
        <v>1089</v>
      </c>
    </row>
    <row r="626" spans="1:6" x14ac:dyDescent="0.2">
      <c r="A626" s="16">
        <v>316</v>
      </c>
      <c r="B626" s="16" t="s">
        <v>1296</v>
      </c>
      <c r="C626" s="17">
        <v>316053</v>
      </c>
      <c r="D626" s="18" t="s">
        <v>666</v>
      </c>
      <c r="E626" s="20">
        <v>2018</v>
      </c>
      <c r="F626" s="19">
        <v>1288</v>
      </c>
    </row>
    <row r="627" spans="1:6" x14ac:dyDescent="0.2">
      <c r="A627" s="16">
        <v>316</v>
      </c>
      <c r="B627" s="16" t="s">
        <v>1296</v>
      </c>
      <c r="C627" s="17">
        <v>316054</v>
      </c>
      <c r="D627" s="18" t="s">
        <v>667</v>
      </c>
      <c r="E627" s="20">
        <v>2018</v>
      </c>
      <c r="F627" s="19">
        <v>2382</v>
      </c>
    </row>
    <row r="628" spans="1:6" x14ac:dyDescent="0.2">
      <c r="A628" s="16">
        <v>316</v>
      </c>
      <c r="B628" s="16" t="s">
        <v>1296</v>
      </c>
      <c r="C628" s="17">
        <v>316055</v>
      </c>
      <c r="D628" s="18" t="s">
        <v>668</v>
      </c>
      <c r="E628" s="20">
        <v>2018</v>
      </c>
      <c r="F628" s="19">
        <v>680</v>
      </c>
    </row>
    <row r="629" spans="1:6" x14ac:dyDescent="0.2">
      <c r="A629" s="16">
        <v>316</v>
      </c>
      <c r="B629" s="16" t="s">
        <v>1296</v>
      </c>
      <c r="C629" s="17">
        <v>316056</v>
      </c>
      <c r="D629" s="18" t="s">
        <v>669</v>
      </c>
      <c r="E629" s="20">
        <v>2018</v>
      </c>
      <c r="F629" s="19">
        <v>1099</v>
      </c>
    </row>
    <row r="630" spans="1:6" x14ac:dyDescent="0.2">
      <c r="A630" s="16">
        <v>317</v>
      </c>
      <c r="B630" s="16" t="s">
        <v>1297</v>
      </c>
      <c r="C630" s="17">
        <v>317001</v>
      </c>
      <c r="D630" s="18" t="s">
        <v>670</v>
      </c>
      <c r="E630" s="20">
        <v>2018</v>
      </c>
      <c r="F630" s="19">
        <v>4088</v>
      </c>
    </row>
    <row r="631" spans="1:6" x14ac:dyDescent="0.2">
      <c r="A631" s="16">
        <v>317</v>
      </c>
      <c r="B631" s="16" t="s">
        <v>1297</v>
      </c>
      <c r="C631" s="17">
        <v>317005</v>
      </c>
      <c r="D631" s="18" t="s">
        <v>671</v>
      </c>
      <c r="E631" s="20">
        <v>2018</v>
      </c>
      <c r="F631" s="19">
        <v>2185</v>
      </c>
    </row>
    <row r="632" spans="1:6" x14ac:dyDescent="0.2">
      <c r="A632" s="16">
        <v>317</v>
      </c>
      <c r="B632" s="16" t="s">
        <v>1297</v>
      </c>
      <c r="C632" s="17">
        <v>317008</v>
      </c>
      <c r="D632" s="18" t="s">
        <v>672</v>
      </c>
      <c r="E632" s="20">
        <v>2018</v>
      </c>
      <c r="F632" s="19">
        <v>506</v>
      </c>
    </row>
    <row r="633" spans="1:6" x14ac:dyDescent="0.2">
      <c r="A633" s="16">
        <v>317</v>
      </c>
      <c r="B633" s="16" t="s">
        <v>1297</v>
      </c>
      <c r="C633" s="17">
        <v>317009</v>
      </c>
      <c r="D633" s="18" t="s">
        <v>673</v>
      </c>
      <c r="E633" s="20">
        <v>2018</v>
      </c>
      <c r="F633" s="19">
        <v>354</v>
      </c>
    </row>
    <row r="634" spans="1:6" x14ac:dyDescent="0.2">
      <c r="A634" s="16">
        <v>317</v>
      </c>
      <c r="B634" s="16" t="s">
        <v>1297</v>
      </c>
      <c r="C634" s="17">
        <v>317011</v>
      </c>
      <c r="D634" s="18" t="s">
        <v>674</v>
      </c>
      <c r="E634" s="20">
        <v>2018</v>
      </c>
      <c r="F634" s="19">
        <v>778</v>
      </c>
    </row>
    <row r="635" spans="1:6" x14ac:dyDescent="0.2">
      <c r="A635" s="16">
        <v>317</v>
      </c>
      <c r="B635" s="16" t="s">
        <v>1297</v>
      </c>
      <c r="C635" s="17">
        <v>317021</v>
      </c>
      <c r="D635" s="18" t="s">
        <v>675</v>
      </c>
      <c r="E635" s="20">
        <v>2018</v>
      </c>
      <c r="F635" s="19">
        <v>1133</v>
      </c>
    </row>
    <row r="636" spans="1:6" x14ac:dyDescent="0.2">
      <c r="A636" s="16">
        <v>317</v>
      </c>
      <c r="B636" s="16" t="s">
        <v>1297</v>
      </c>
      <c r="C636" s="17">
        <v>317026</v>
      </c>
      <c r="D636" s="18" t="s">
        <v>676</v>
      </c>
      <c r="E636" s="20">
        <v>2018</v>
      </c>
      <c r="F636" s="19">
        <v>2001</v>
      </c>
    </row>
    <row r="637" spans="1:6" x14ac:dyDescent="0.2">
      <c r="A637" s="16">
        <v>317</v>
      </c>
      <c r="B637" s="16" t="s">
        <v>1297</v>
      </c>
      <c r="C637" s="17">
        <v>317029</v>
      </c>
      <c r="D637" s="18" t="s">
        <v>677</v>
      </c>
      <c r="E637" s="20">
        <v>2018</v>
      </c>
      <c r="F637" s="19">
        <v>588</v>
      </c>
    </row>
    <row r="638" spans="1:6" x14ac:dyDescent="0.2">
      <c r="A638" s="16">
        <v>317</v>
      </c>
      <c r="B638" s="16" t="s">
        <v>1297</v>
      </c>
      <c r="C638" s="17">
        <v>317031</v>
      </c>
      <c r="D638" s="18" t="s">
        <v>678</v>
      </c>
      <c r="E638" s="20">
        <v>2018</v>
      </c>
      <c r="F638" s="19">
        <v>2203</v>
      </c>
    </row>
    <row r="639" spans="1:6" x14ac:dyDescent="0.2">
      <c r="A639" s="16">
        <v>317</v>
      </c>
      <c r="B639" s="16" t="s">
        <v>1297</v>
      </c>
      <c r="C639" s="17">
        <v>317034</v>
      </c>
      <c r="D639" s="18" t="s">
        <v>679</v>
      </c>
      <c r="E639" s="20">
        <v>2018</v>
      </c>
      <c r="F639" s="19">
        <v>1723</v>
      </c>
    </row>
    <row r="640" spans="1:6" x14ac:dyDescent="0.2">
      <c r="A640" s="16">
        <v>317</v>
      </c>
      <c r="B640" s="16" t="s">
        <v>1297</v>
      </c>
      <c r="C640" s="17">
        <v>317039</v>
      </c>
      <c r="D640" s="18" t="s">
        <v>680</v>
      </c>
      <c r="E640" s="20">
        <v>2018</v>
      </c>
      <c r="F640" s="19">
        <v>611</v>
      </c>
    </row>
    <row r="641" spans="1:6" x14ac:dyDescent="0.2">
      <c r="A641" s="16">
        <v>317</v>
      </c>
      <c r="B641" s="16" t="s">
        <v>1297</v>
      </c>
      <c r="C641" s="17">
        <v>317040</v>
      </c>
      <c r="D641" s="18" t="s">
        <v>681</v>
      </c>
      <c r="E641" s="20">
        <v>2018</v>
      </c>
      <c r="F641" s="19">
        <v>432</v>
      </c>
    </row>
    <row r="642" spans="1:6" x14ac:dyDescent="0.2">
      <c r="A642" s="16">
        <v>317</v>
      </c>
      <c r="B642" s="16" t="s">
        <v>1297</v>
      </c>
      <c r="C642" s="17">
        <v>317041</v>
      </c>
      <c r="D642" s="18" t="s">
        <v>682</v>
      </c>
      <c r="E642" s="20">
        <v>2018</v>
      </c>
      <c r="F642" s="19">
        <v>835</v>
      </c>
    </row>
    <row r="643" spans="1:6" x14ac:dyDescent="0.2">
      <c r="A643" s="16">
        <v>317</v>
      </c>
      <c r="B643" s="16" t="s">
        <v>1297</v>
      </c>
      <c r="C643" s="17">
        <v>317046</v>
      </c>
      <c r="D643" s="18" t="s">
        <v>683</v>
      </c>
      <c r="E643" s="20">
        <v>2018</v>
      </c>
      <c r="F643" s="19">
        <v>532</v>
      </c>
    </row>
    <row r="644" spans="1:6" x14ac:dyDescent="0.2">
      <c r="A644" s="16">
        <v>317</v>
      </c>
      <c r="B644" s="16" t="s">
        <v>1297</v>
      </c>
      <c r="C644" s="17">
        <v>317047</v>
      </c>
      <c r="D644" s="18" t="s">
        <v>684</v>
      </c>
      <c r="E644" s="20">
        <v>2018</v>
      </c>
      <c r="F644" s="19">
        <v>1701</v>
      </c>
    </row>
    <row r="645" spans="1:6" x14ac:dyDescent="0.2">
      <c r="A645" s="16">
        <v>317</v>
      </c>
      <c r="B645" s="16" t="s">
        <v>1297</v>
      </c>
      <c r="C645" s="17">
        <v>317051</v>
      </c>
      <c r="D645" s="18" t="s">
        <v>685</v>
      </c>
      <c r="E645" s="20">
        <v>2018</v>
      </c>
      <c r="F645" s="19">
        <v>1113</v>
      </c>
    </row>
    <row r="646" spans="1:6" x14ac:dyDescent="0.2">
      <c r="A646" s="16">
        <v>317</v>
      </c>
      <c r="B646" s="16" t="s">
        <v>1297</v>
      </c>
      <c r="C646" s="17">
        <v>317056</v>
      </c>
      <c r="D646" s="18" t="s">
        <v>686</v>
      </c>
      <c r="E646" s="20">
        <v>2018</v>
      </c>
      <c r="F646" s="19">
        <v>711</v>
      </c>
    </row>
    <row r="647" spans="1:6" x14ac:dyDescent="0.2">
      <c r="A647" s="16">
        <v>317</v>
      </c>
      <c r="B647" s="16" t="s">
        <v>1297</v>
      </c>
      <c r="C647" s="17">
        <v>317057</v>
      </c>
      <c r="D647" s="18" t="s">
        <v>687</v>
      </c>
      <c r="E647" s="20">
        <v>2018</v>
      </c>
      <c r="F647" s="19">
        <v>3906</v>
      </c>
    </row>
    <row r="648" spans="1:6" x14ac:dyDescent="0.2">
      <c r="A648" s="16">
        <v>317</v>
      </c>
      <c r="B648" s="16" t="s">
        <v>1297</v>
      </c>
      <c r="C648" s="17">
        <v>317059</v>
      </c>
      <c r="D648" s="18" t="s">
        <v>688</v>
      </c>
      <c r="E648" s="20">
        <v>2018</v>
      </c>
      <c r="F648" s="19">
        <v>897</v>
      </c>
    </row>
    <row r="649" spans="1:6" x14ac:dyDescent="0.2">
      <c r="A649" s="16">
        <v>317</v>
      </c>
      <c r="B649" s="16" t="s">
        <v>1297</v>
      </c>
      <c r="C649" s="17">
        <v>317065</v>
      </c>
      <c r="D649" s="18" t="s">
        <v>689</v>
      </c>
      <c r="E649" s="20">
        <v>2018</v>
      </c>
      <c r="F649" s="19">
        <v>2172</v>
      </c>
    </row>
    <row r="650" spans="1:6" x14ac:dyDescent="0.2">
      <c r="A650" s="16">
        <v>317</v>
      </c>
      <c r="B650" s="16" t="s">
        <v>1297</v>
      </c>
      <c r="C650" s="17">
        <v>317067</v>
      </c>
      <c r="D650" s="18" t="s">
        <v>690</v>
      </c>
      <c r="E650" s="20">
        <v>2018</v>
      </c>
      <c r="F650" s="19">
        <v>559</v>
      </c>
    </row>
    <row r="651" spans="1:6" x14ac:dyDescent="0.2">
      <c r="A651" s="16">
        <v>317</v>
      </c>
      <c r="B651" s="16" t="s">
        <v>1297</v>
      </c>
      <c r="C651" s="17">
        <v>317068</v>
      </c>
      <c r="D651" s="18" t="s">
        <v>691</v>
      </c>
      <c r="E651" s="20">
        <v>2018</v>
      </c>
      <c r="F651" s="19">
        <v>571</v>
      </c>
    </row>
    <row r="652" spans="1:6" x14ac:dyDescent="0.2">
      <c r="A652" s="16">
        <v>317</v>
      </c>
      <c r="B652" s="16" t="s">
        <v>1297</v>
      </c>
      <c r="C652" s="17">
        <v>317073</v>
      </c>
      <c r="D652" s="18" t="s">
        <v>692</v>
      </c>
      <c r="E652" s="20">
        <v>2018</v>
      </c>
      <c r="F652" s="19">
        <v>696</v>
      </c>
    </row>
    <row r="653" spans="1:6" x14ac:dyDescent="0.2">
      <c r="A653" s="16">
        <v>317</v>
      </c>
      <c r="B653" s="16" t="s">
        <v>1297</v>
      </c>
      <c r="C653" s="17">
        <v>317075</v>
      </c>
      <c r="D653" s="18" t="s">
        <v>693</v>
      </c>
      <c r="E653" s="20">
        <v>2018</v>
      </c>
      <c r="F653" s="19">
        <v>1231</v>
      </c>
    </row>
    <row r="654" spans="1:6" x14ac:dyDescent="0.2">
      <c r="A654" s="16">
        <v>317</v>
      </c>
      <c r="B654" s="16" t="s">
        <v>1297</v>
      </c>
      <c r="C654" s="17">
        <v>317078</v>
      </c>
      <c r="D654" s="18" t="s">
        <v>694</v>
      </c>
      <c r="E654" s="20">
        <v>2018</v>
      </c>
      <c r="F654" s="19">
        <v>1014</v>
      </c>
    </row>
    <row r="655" spans="1:6" x14ac:dyDescent="0.2">
      <c r="A655" s="16">
        <v>317</v>
      </c>
      <c r="B655" s="16" t="s">
        <v>1297</v>
      </c>
      <c r="C655" s="17">
        <v>317085</v>
      </c>
      <c r="D655" s="18" t="s">
        <v>695</v>
      </c>
      <c r="E655" s="20">
        <v>2018</v>
      </c>
      <c r="F655" s="19">
        <v>624</v>
      </c>
    </row>
    <row r="656" spans="1:6" x14ac:dyDescent="0.2">
      <c r="A656" s="16">
        <v>317</v>
      </c>
      <c r="B656" s="16" t="s">
        <v>1297</v>
      </c>
      <c r="C656" s="17">
        <v>317088</v>
      </c>
      <c r="D656" s="18" t="s">
        <v>696</v>
      </c>
      <c r="E656" s="20">
        <v>2018</v>
      </c>
      <c r="F656" s="19">
        <v>906</v>
      </c>
    </row>
    <row r="657" spans="1:6" x14ac:dyDescent="0.2">
      <c r="A657" s="16">
        <v>317</v>
      </c>
      <c r="B657" s="16" t="s">
        <v>1297</v>
      </c>
      <c r="C657" s="17">
        <v>317089</v>
      </c>
      <c r="D657" s="18" t="s">
        <v>697</v>
      </c>
      <c r="E657" s="20">
        <v>2018</v>
      </c>
      <c r="F657" s="19">
        <v>3395</v>
      </c>
    </row>
    <row r="658" spans="1:6" x14ac:dyDescent="0.2">
      <c r="A658" s="16">
        <v>317</v>
      </c>
      <c r="B658" s="16" t="s">
        <v>1297</v>
      </c>
      <c r="C658" s="17">
        <v>317093</v>
      </c>
      <c r="D658" s="18" t="s">
        <v>698</v>
      </c>
      <c r="E658" s="20">
        <v>2018</v>
      </c>
      <c r="F658" s="19">
        <v>733</v>
      </c>
    </row>
    <row r="659" spans="1:6" x14ac:dyDescent="0.2">
      <c r="A659" s="16">
        <v>317</v>
      </c>
      <c r="B659" s="16" t="s">
        <v>1297</v>
      </c>
      <c r="C659" s="17">
        <v>317096</v>
      </c>
      <c r="D659" s="18" t="s">
        <v>699</v>
      </c>
      <c r="E659" s="20">
        <v>2018</v>
      </c>
      <c r="F659" s="19">
        <v>3003</v>
      </c>
    </row>
    <row r="660" spans="1:6" x14ac:dyDescent="0.2">
      <c r="A660" s="16">
        <v>317</v>
      </c>
      <c r="B660" s="16" t="s">
        <v>1297</v>
      </c>
      <c r="C660" s="17">
        <v>317097</v>
      </c>
      <c r="D660" s="18" t="s">
        <v>700</v>
      </c>
      <c r="E660" s="20">
        <v>2018</v>
      </c>
      <c r="F660" s="19">
        <v>324</v>
      </c>
    </row>
    <row r="661" spans="1:6" x14ac:dyDescent="0.2">
      <c r="A661" s="16">
        <v>317</v>
      </c>
      <c r="B661" s="16" t="s">
        <v>1297</v>
      </c>
      <c r="C661" s="17">
        <v>317098</v>
      </c>
      <c r="D661" s="18" t="s">
        <v>701</v>
      </c>
      <c r="E661" s="20">
        <v>2018</v>
      </c>
      <c r="F661" s="19">
        <v>1060</v>
      </c>
    </row>
    <row r="662" spans="1:6" x14ac:dyDescent="0.2">
      <c r="A662" s="16">
        <v>317</v>
      </c>
      <c r="B662" s="16" t="s">
        <v>1297</v>
      </c>
      <c r="C662" s="17">
        <v>317100</v>
      </c>
      <c r="D662" s="18" t="s">
        <v>702</v>
      </c>
      <c r="E662" s="20">
        <v>2018</v>
      </c>
      <c r="F662" s="19">
        <v>302</v>
      </c>
    </row>
    <row r="663" spans="1:6" x14ac:dyDescent="0.2">
      <c r="A663" s="16">
        <v>317</v>
      </c>
      <c r="B663" s="16" t="s">
        <v>1297</v>
      </c>
      <c r="C663" s="17">
        <v>317102</v>
      </c>
      <c r="D663" s="18" t="s">
        <v>703</v>
      </c>
      <c r="E663" s="20">
        <v>2018</v>
      </c>
      <c r="F663" s="19">
        <v>697</v>
      </c>
    </row>
    <row r="664" spans="1:6" x14ac:dyDescent="0.2">
      <c r="A664" s="16">
        <v>317</v>
      </c>
      <c r="B664" s="16" t="s">
        <v>1297</v>
      </c>
      <c r="C664" s="17">
        <v>317110</v>
      </c>
      <c r="D664" s="18" t="s">
        <v>704</v>
      </c>
      <c r="E664" s="20">
        <v>2018</v>
      </c>
      <c r="F664" s="19">
        <v>1862</v>
      </c>
    </row>
    <row r="665" spans="1:6" x14ac:dyDescent="0.2">
      <c r="A665" s="16">
        <v>317</v>
      </c>
      <c r="B665" s="16" t="s">
        <v>1297</v>
      </c>
      <c r="C665" s="17">
        <v>317113</v>
      </c>
      <c r="D665" s="18" t="s">
        <v>705</v>
      </c>
      <c r="E665" s="20">
        <v>2018</v>
      </c>
      <c r="F665" s="19">
        <v>444</v>
      </c>
    </row>
    <row r="666" spans="1:6" x14ac:dyDescent="0.2">
      <c r="A666" s="16">
        <v>317</v>
      </c>
      <c r="B666" s="16" t="s">
        <v>1297</v>
      </c>
      <c r="C666" s="17">
        <v>317114</v>
      </c>
      <c r="D666" s="18" t="s">
        <v>706</v>
      </c>
      <c r="E666" s="20">
        <v>2018</v>
      </c>
      <c r="F666" s="19">
        <v>745</v>
      </c>
    </row>
    <row r="667" spans="1:6" x14ac:dyDescent="0.2">
      <c r="A667" s="16">
        <v>317</v>
      </c>
      <c r="B667" s="16" t="s">
        <v>1297</v>
      </c>
      <c r="C667" s="17">
        <v>317116</v>
      </c>
      <c r="D667" s="18" t="s">
        <v>707</v>
      </c>
      <c r="E667" s="20">
        <v>2018</v>
      </c>
      <c r="F667" s="19">
        <v>745</v>
      </c>
    </row>
    <row r="668" spans="1:6" x14ac:dyDescent="0.2">
      <c r="A668" s="16">
        <v>317</v>
      </c>
      <c r="B668" s="16" t="s">
        <v>1297</v>
      </c>
      <c r="C668" s="17">
        <v>317118</v>
      </c>
      <c r="D668" s="18" t="s">
        <v>708</v>
      </c>
      <c r="E668" s="20">
        <v>2018</v>
      </c>
      <c r="F668" s="19">
        <v>455</v>
      </c>
    </row>
    <row r="669" spans="1:6" x14ac:dyDescent="0.2">
      <c r="A669" s="16">
        <v>317</v>
      </c>
      <c r="B669" s="16" t="s">
        <v>1297</v>
      </c>
      <c r="C669" s="17">
        <v>317121</v>
      </c>
      <c r="D669" s="18" t="s">
        <v>709</v>
      </c>
      <c r="E669" s="20">
        <v>2018</v>
      </c>
      <c r="F669" s="19">
        <v>1487</v>
      </c>
    </row>
    <row r="670" spans="1:6" x14ac:dyDescent="0.2">
      <c r="A670" s="16">
        <v>317</v>
      </c>
      <c r="B670" s="16" t="s">
        <v>1297</v>
      </c>
      <c r="C670" s="17">
        <v>317122</v>
      </c>
      <c r="D670" s="18" t="s">
        <v>710</v>
      </c>
      <c r="E670" s="20">
        <v>2018</v>
      </c>
      <c r="F670" s="19">
        <v>915</v>
      </c>
    </row>
    <row r="671" spans="1:6" x14ac:dyDescent="0.2">
      <c r="A671" s="16">
        <v>317</v>
      </c>
      <c r="B671" s="16" t="s">
        <v>1297</v>
      </c>
      <c r="C671" s="17">
        <v>317126</v>
      </c>
      <c r="D671" s="18" t="s">
        <v>711</v>
      </c>
      <c r="E671" s="20">
        <v>2018</v>
      </c>
      <c r="F671" s="19">
        <v>316</v>
      </c>
    </row>
    <row r="672" spans="1:6" x14ac:dyDescent="0.2">
      <c r="A672" s="16">
        <v>317</v>
      </c>
      <c r="B672" s="16" t="s">
        <v>1297</v>
      </c>
      <c r="C672" s="17">
        <v>317127</v>
      </c>
      <c r="D672" s="18" t="s">
        <v>712</v>
      </c>
      <c r="E672" s="20">
        <v>2018</v>
      </c>
      <c r="F672" s="19">
        <v>776</v>
      </c>
    </row>
    <row r="673" spans="1:6" x14ac:dyDescent="0.2">
      <c r="A673" s="16">
        <v>317</v>
      </c>
      <c r="B673" s="16" t="s">
        <v>1297</v>
      </c>
      <c r="C673" s="17">
        <v>317129</v>
      </c>
      <c r="D673" s="18" t="s">
        <v>713</v>
      </c>
      <c r="E673" s="20">
        <v>2018</v>
      </c>
      <c r="F673" s="19">
        <v>1236</v>
      </c>
    </row>
    <row r="674" spans="1:6" x14ac:dyDescent="0.2">
      <c r="A674" s="16">
        <v>317</v>
      </c>
      <c r="B674" s="16" t="s">
        <v>1297</v>
      </c>
      <c r="C674" s="17">
        <v>317141</v>
      </c>
      <c r="D674" s="18" t="s">
        <v>714</v>
      </c>
      <c r="E674" s="20">
        <v>2018</v>
      </c>
      <c r="F674" s="19">
        <v>3766</v>
      </c>
    </row>
    <row r="675" spans="1:6" x14ac:dyDescent="0.2">
      <c r="A675" s="16">
        <v>317</v>
      </c>
      <c r="B675" s="16" t="s">
        <v>1297</v>
      </c>
      <c r="C675" s="17">
        <v>317145</v>
      </c>
      <c r="D675" s="18" t="s">
        <v>715</v>
      </c>
      <c r="E675" s="20">
        <v>2018</v>
      </c>
      <c r="F675" s="19">
        <v>1082</v>
      </c>
    </row>
    <row r="676" spans="1:6" x14ac:dyDescent="0.2">
      <c r="A676" s="16">
        <v>317</v>
      </c>
      <c r="B676" s="16" t="s">
        <v>1297</v>
      </c>
      <c r="C676" s="17">
        <v>317146</v>
      </c>
      <c r="D676" s="18" t="s">
        <v>716</v>
      </c>
      <c r="E676" s="20">
        <v>2018</v>
      </c>
      <c r="F676" s="19">
        <v>1356</v>
      </c>
    </row>
    <row r="677" spans="1:6" x14ac:dyDescent="0.2">
      <c r="A677" s="16">
        <v>317</v>
      </c>
      <c r="B677" s="16" t="s">
        <v>1297</v>
      </c>
      <c r="C677" s="17">
        <v>317150</v>
      </c>
      <c r="D677" s="18" t="s">
        <v>717</v>
      </c>
      <c r="E677" s="20">
        <v>2018</v>
      </c>
      <c r="F677" s="19">
        <v>2012</v>
      </c>
    </row>
    <row r="678" spans="1:6" x14ac:dyDescent="0.2">
      <c r="A678" s="16">
        <v>317</v>
      </c>
      <c r="B678" s="16" t="s">
        <v>1297</v>
      </c>
      <c r="C678" s="17">
        <v>317151</v>
      </c>
      <c r="D678" s="18" t="s">
        <v>718</v>
      </c>
      <c r="E678" s="20">
        <v>2018</v>
      </c>
      <c r="F678" s="19">
        <v>3641</v>
      </c>
    </row>
    <row r="679" spans="1:6" x14ac:dyDescent="0.2">
      <c r="A679" s="16">
        <v>317</v>
      </c>
      <c r="B679" s="16" t="s">
        <v>1297</v>
      </c>
      <c r="C679" s="17">
        <v>317152</v>
      </c>
      <c r="D679" s="18" t="s">
        <v>719</v>
      </c>
      <c r="E679" s="20">
        <v>2018</v>
      </c>
      <c r="F679" s="19">
        <v>1451</v>
      </c>
    </row>
    <row r="680" spans="1:6" x14ac:dyDescent="0.2">
      <c r="A680" s="16">
        <v>317</v>
      </c>
      <c r="B680" s="16" t="s">
        <v>1297</v>
      </c>
      <c r="C680" s="17">
        <v>317153</v>
      </c>
      <c r="D680" s="18" t="s">
        <v>720</v>
      </c>
      <c r="E680" s="20">
        <v>2018</v>
      </c>
      <c r="F680" s="19">
        <v>3949</v>
      </c>
    </row>
    <row r="681" spans="1:6" x14ac:dyDescent="0.2">
      <c r="A681" s="16">
        <v>317</v>
      </c>
      <c r="B681" s="16" t="s">
        <v>1297</v>
      </c>
      <c r="C681" s="17">
        <v>317971</v>
      </c>
      <c r="D681" s="18" t="s">
        <v>721</v>
      </c>
      <c r="E681" s="20">
        <v>2018</v>
      </c>
      <c r="F681" s="19">
        <v>213</v>
      </c>
    </row>
    <row r="682" spans="1:6" x14ac:dyDescent="0.2">
      <c r="A682" s="16">
        <v>325</v>
      </c>
      <c r="B682" s="16" t="s">
        <v>1298</v>
      </c>
      <c r="C682" s="17">
        <v>325001</v>
      </c>
      <c r="D682" s="18" t="s">
        <v>722</v>
      </c>
      <c r="E682" s="20">
        <v>2018</v>
      </c>
      <c r="F682" s="19">
        <v>1426</v>
      </c>
    </row>
    <row r="683" spans="1:6" x14ac:dyDescent="0.2">
      <c r="A683" s="16">
        <v>325</v>
      </c>
      <c r="B683" s="16" t="s">
        <v>1298</v>
      </c>
      <c r="C683" s="17">
        <v>325009</v>
      </c>
      <c r="D683" s="18" t="s">
        <v>723</v>
      </c>
      <c r="E683" s="20">
        <v>2018</v>
      </c>
      <c r="F683" s="19">
        <v>1372</v>
      </c>
    </row>
    <row r="684" spans="1:6" x14ac:dyDescent="0.2">
      <c r="A684" s="16">
        <v>325</v>
      </c>
      <c r="B684" s="16" t="s">
        <v>1298</v>
      </c>
      <c r="C684" s="17">
        <v>325011</v>
      </c>
      <c r="D684" s="18" t="s">
        <v>724</v>
      </c>
      <c r="E684" s="20">
        <v>2018</v>
      </c>
      <c r="F684" s="19">
        <v>2143</v>
      </c>
    </row>
    <row r="685" spans="1:6" x14ac:dyDescent="0.2">
      <c r="A685" s="16">
        <v>325</v>
      </c>
      <c r="B685" s="16" t="s">
        <v>1298</v>
      </c>
      <c r="C685" s="17">
        <v>325012</v>
      </c>
      <c r="D685" s="18" t="s">
        <v>725</v>
      </c>
      <c r="E685" s="20">
        <v>2018</v>
      </c>
      <c r="F685" s="19">
        <v>2187</v>
      </c>
    </row>
    <row r="686" spans="1:6" x14ac:dyDescent="0.2">
      <c r="A686" s="16">
        <v>325</v>
      </c>
      <c r="B686" s="16" t="s">
        <v>1298</v>
      </c>
      <c r="C686" s="17">
        <v>325014</v>
      </c>
      <c r="D686" s="18" t="s">
        <v>726</v>
      </c>
      <c r="E686" s="20">
        <v>2018</v>
      </c>
      <c r="F686" s="19">
        <v>2678</v>
      </c>
    </row>
    <row r="687" spans="1:6" x14ac:dyDescent="0.2">
      <c r="A687" s="16">
        <v>325</v>
      </c>
      <c r="B687" s="16" t="s">
        <v>1298</v>
      </c>
      <c r="C687" s="17">
        <v>325015</v>
      </c>
      <c r="D687" s="18" t="s">
        <v>727</v>
      </c>
      <c r="E687" s="20">
        <v>2018</v>
      </c>
      <c r="F687" s="19">
        <v>1250</v>
      </c>
    </row>
    <row r="688" spans="1:6" x14ac:dyDescent="0.2">
      <c r="A688" s="16">
        <v>325</v>
      </c>
      <c r="B688" s="16" t="s">
        <v>1298</v>
      </c>
      <c r="C688" s="17">
        <v>325024</v>
      </c>
      <c r="D688" s="18" t="s">
        <v>728</v>
      </c>
      <c r="E688" s="20">
        <v>2018</v>
      </c>
      <c r="F688" s="19">
        <v>517</v>
      </c>
    </row>
    <row r="689" spans="1:6" x14ac:dyDescent="0.2">
      <c r="A689" s="16">
        <v>325</v>
      </c>
      <c r="B689" s="16" t="s">
        <v>1298</v>
      </c>
      <c r="C689" s="17">
        <v>325036</v>
      </c>
      <c r="D689" s="18" t="s">
        <v>729</v>
      </c>
      <c r="E689" s="20">
        <v>2018</v>
      </c>
      <c r="F689" s="19">
        <v>708</v>
      </c>
    </row>
    <row r="690" spans="1:6" x14ac:dyDescent="0.2">
      <c r="A690" s="16">
        <v>325</v>
      </c>
      <c r="B690" s="16" t="s">
        <v>1298</v>
      </c>
      <c r="C690" s="17">
        <v>325045</v>
      </c>
      <c r="D690" s="18" t="s">
        <v>730</v>
      </c>
      <c r="E690" s="20">
        <v>2018</v>
      </c>
      <c r="F690" s="19">
        <v>2587</v>
      </c>
    </row>
    <row r="691" spans="1:6" x14ac:dyDescent="0.2">
      <c r="A691" s="16">
        <v>325</v>
      </c>
      <c r="B691" s="16" t="s">
        <v>1298</v>
      </c>
      <c r="C691" s="17">
        <v>325049</v>
      </c>
      <c r="D691" s="18" t="s">
        <v>731</v>
      </c>
      <c r="E691" s="20">
        <v>2018</v>
      </c>
      <c r="F691" s="19">
        <v>2723</v>
      </c>
    </row>
    <row r="692" spans="1:6" x14ac:dyDescent="0.2">
      <c r="A692" s="16">
        <v>325</v>
      </c>
      <c r="B692" s="16" t="s">
        <v>1298</v>
      </c>
      <c r="C692" s="17">
        <v>325050</v>
      </c>
      <c r="D692" s="18" t="s">
        <v>732</v>
      </c>
      <c r="E692" s="20">
        <v>2018</v>
      </c>
      <c r="F692" s="19">
        <v>364</v>
      </c>
    </row>
    <row r="693" spans="1:6" x14ac:dyDescent="0.2">
      <c r="A693" s="16">
        <v>325</v>
      </c>
      <c r="B693" s="16" t="s">
        <v>1298</v>
      </c>
      <c r="C693" s="17">
        <v>325051</v>
      </c>
      <c r="D693" s="18" t="s">
        <v>733</v>
      </c>
      <c r="E693" s="20">
        <v>2018</v>
      </c>
      <c r="F693" s="19">
        <v>383</v>
      </c>
    </row>
    <row r="694" spans="1:6" x14ac:dyDescent="0.2">
      <c r="A694" s="16">
        <v>325</v>
      </c>
      <c r="B694" s="16" t="s">
        <v>1298</v>
      </c>
      <c r="C694" s="17">
        <v>325053</v>
      </c>
      <c r="D694" s="18" t="s">
        <v>734</v>
      </c>
      <c r="E694" s="20">
        <v>2018</v>
      </c>
      <c r="F694" s="19">
        <v>3168</v>
      </c>
    </row>
    <row r="695" spans="1:6" x14ac:dyDescent="0.2">
      <c r="A695" s="16">
        <v>325</v>
      </c>
      <c r="B695" s="16" t="s">
        <v>1298</v>
      </c>
      <c r="C695" s="17">
        <v>325057</v>
      </c>
      <c r="D695" s="18" t="s">
        <v>735</v>
      </c>
      <c r="E695" s="20">
        <v>2018</v>
      </c>
      <c r="F695" s="19">
        <v>4181</v>
      </c>
    </row>
    <row r="696" spans="1:6" x14ac:dyDescent="0.2">
      <c r="A696" s="16">
        <v>325</v>
      </c>
      <c r="B696" s="16" t="s">
        <v>1298</v>
      </c>
      <c r="C696" s="17">
        <v>325060</v>
      </c>
      <c r="D696" s="18" t="s">
        <v>736</v>
      </c>
      <c r="E696" s="20">
        <v>2018</v>
      </c>
      <c r="F696" s="19">
        <v>427</v>
      </c>
    </row>
    <row r="697" spans="1:6" x14ac:dyDescent="0.2">
      <c r="A697" s="16">
        <v>325</v>
      </c>
      <c r="B697" s="16" t="s">
        <v>1298</v>
      </c>
      <c r="C697" s="17">
        <v>325061</v>
      </c>
      <c r="D697" s="18" t="s">
        <v>737</v>
      </c>
      <c r="E697" s="20">
        <v>2018</v>
      </c>
      <c r="F697" s="19">
        <v>921</v>
      </c>
    </row>
    <row r="698" spans="1:6" x14ac:dyDescent="0.2">
      <c r="A698" s="16">
        <v>325</v>
      </c>
      <c r="B698" s="16" t="s">
        <v>1298</v>
      </c>
      <c r="C698" s="17">
        <v>325064</v>
      </c>
      <c r="D698" s="18" t="s">
        <v>738</v>
      </c>
      <c r="E698" s="20">
        <v>2018</v>
      </c>
      <c r="F698" s="19">
        <v>868</v>
      </c>
    </row>
    <row r="699" spans="1:6" x14ac:dyDescent="0.2">
      <c r="A699" s="16">
        <v>325</v>
      </c>
      <c r="B699" s="16" t="s">
        <v>1298</v>
      </c>
      <c r="C699" s="17">
        <v>325069</v>
      </c>
      <c r="D699" s="18" t="s">
        <v>739</v>
      </c>
      <c r="E699" s="20">
        <v>2018</v>
      </c>
      <c r="F699" s="19">
        <v>1684</v>
      </c>
    </row>
    <row r="700" spans="1:6" x14ac:dyDescent="0.2">
      <c r="A700" s="16">
        <v>325</v>
      </c>
      <c r="B700" s="16" t="s">
        <v>1298</v>
      </c>
      <c r="C700" s="17">
        <v>325070</v>
      </c>
      <c r="D700" s="18" t="s">
        <v>740</v>
      </c>
      <c r="E700" s="20">
        <v>2018</v>
      </c>
      <c r="F700" s="19">
        <v>1309</v>
      </c>
    </row>
    <row r="701" spans="1:6" x14ac:dyDescent="0.2">
      <c r="A701" s="16">
        <v>325</v>
      </c>
      <c r="B701" s="16" t="s">
        <v>1298</v>
      </c>
      <c r="C701" s="17">
        <v>325071</v>
      </c>
      <c r="D701" s="18" t="s">
        <v>741</v>
      </c>
      <c r="E701" s="20">
        <v>2018</v>
      </c>
      <c r="F701" s="19">
        <v>580</v>
      </c>
    </row>
    <row r="702" spans="1:6" x14ac:dyDescent="0.2">
      <c r="A702" s="16">
        <v>325</v>
      </c>
      <c r="B702" s="16" t="s">
        <v>1298</v>
      </c>
      <c r="C702" s="17">
        <v>325072</v>
      </c>
      <c r="D702" s="18" t="s">
        <v>742</v>
      </c>
      <c r="E702" s="20">
        <v>2018</v>
      </c>
      <c r="F702" s="19">
        <v>1116</v>
      </c>
    </row>
    <row r="703" spans="1:6" x14ac:dyDescent="0.2">
      <c r="A703" s="16">
        <v>326</v>
      </c>
      <c r="B703" s="16" t="s">
        <v>1299</v>
      </c>
      <c r="C703" s="17">
        <v>326003</v>
      </c>
      <c r="D703" s="18" t="s">
        <v>743</v>
      </c>
      <c r="E703" s="20">
        <v>2018</v>
      </c>
      <c r="F703" s="19">
        <v>3975</v>
      </c>
    </row>
    <row r="704" spans="1:6" x14ac:dyDescent="0.2">
      <c r="A704" s="16">
        <v>326</v>
      </c>
      <c r="B704" s="16" t="s">
        <v>1299</v>
      </c>
      <c r="C704" s="17">
        <v>326005</v>
      </c>
      <c r="D704" s="18" t="s">
        <v>744</v>
      </c>
      <c r="E704" s="20">
        <v>2018</v>
      </c>
      <c r="F704" s="19">
        <v>4760</v>
      </c>
    </row>
    <row r="705" spans="1:6" x14ac:dyDescent="0.2">
      <c r="A705" s="16">
        <v>326</v>
      </c>
      <c r="B705" s="16" t="s">
        <v>1299</v>
      </c>
      <c r="C705" s="17">
        <v>326006</v>
      </c>
      <c r="D705" s="18" t="s">
        <v>745</v>
      </c>
      <c r="E705" s="20">
        <v>2018</v>
      </c>
      <c r="F705" s="19">
        <v>2454</v>
      </c>
    </row>
    <row r="706" spans="1:6" x14ac:dyDescent="0.2">
      <c r="A706" s="16">
        <v>326</v>
      </c>
      <c r="B706" s="16" t="s">
        <v>1299</v>
      </c>
      <c r="C706" s="17">
        <v>326010</v>
      </c>
      <c r="D706" s="18" t="s">
        <v>746</v>
      </c>
      <c r="E706" s="20">
        <v>2018</v>
      </c>
      <c r="F706" s="19">
        <v>584</v>
      </c>
    </row>
    <row r="707" spans="1:6" x14ac:dyDescent="0.2">
      <c r="A707" s="16">
        <v>326</v>
      </c>
      <c r="B707" s="16" t="s">
        <v>1299</v>
      </c>
      <c r="C707" s="17">
        <v>326012</v>
      </c>
      <c r="D707" s="18" t="s">
        <v>747</v>
      </c>
      <c r="E707" s="20">
        <v>2018</v>
      </c>
      <c r="F707" s="19">
        <v>5353</v>
      </c>
    </row>
    <row r="708" spans="1:6" x14ac:dyDescent="0.2">
      <c r="A708" s="16">
        <v>326</v>
      </c>
      <c r="B708" s="16" t="s">
        <v>1299</v>
      </c>
      <c r="C708" s="17">
        <v>326017</v>
      </c>
      <c r="D708" s="18" t="s">
        <v>748</v>
      </c>
      <c r="E708" s="20">
        <v>2018</v>
      </c>
      <c r="F708" s="19">
        <v>2483</v>
      </c>
    </row>
    <row r="709" spans="1:6" x14ac:dyDescent="0.2">
      <c r="A709" s="16">
        <v>326</v>
      </c>
      <c r="B709" s="16" t="s">
        <v>1299</v>
      </c>
      <c r="C709" s="17">
        <v>326020</v>
      </c>
      <c r="D709" s="18" t="s">
        <v>749</v>
      </c>
      <c r="E709" s="20">
        <v>2018</v>
      </c>
      <c r="F709" s="19">
        <v>601</v>
      </c>
    </row>
    <row r="710" spans="1:6" x14ac:dyDescent="0.2">
      <c r="A710" s="16">
        <v>326</v>
      </c>
      <c r="B710" s="16" t="s">
        <v>1299</v>
      </c>
      <c r="C710" s="17">
        <v>326027</v>
      </c>
      <c r="D710" s="18" t="s">
        <v>750</v>
      </c>
      <c r="E710" s="20">
        <v>2018</v>
      </c>
      <c r="F710" s="19">
        <v>3342</v>
      </c>
    </row>
    <row r="711" spans="1:6" x14ac:dyDescent="0.2">
      <c r="A711" s="16">
        <v>326</v>
      </c>
      <c r="B711" s="16" t="s">
        <v>1299</v>
      </c>
      <c r="C711" s="17">
        <v>326031</v>
      </c>
      <c r="D711" s="18" t="s">
        <v>751</v>
      </c>
      <c r="E711" s="20">
        <v>2018</v>
      </c>
      <c r="F711" s="19">
        <v>1806</v>
      </c>
    </row>
    <row r="712" spans="1:6" x14ac:dyDescent="0.2">
      <c r="A712" s="16">
        <v>326</v>
      </c>
      <c r="B712" s="16" t="s">
        <v>1299</v>
      </c>
      <c r="C712" s="17">
        <v>326037</v>
      </c>
      <c r="D712" s="18" t="s">
        <v>752</v>
      </c>
      <c r="E712" s="20">
        <v>2018</v>
      </c>
      <c r="F712" s="19">
        <v>399</v>
      </c>
    </row>
    <row r="713" spans="1:6" x14ac:dyDescent="0.2">
      <c r="A713" s="16">
        <v>326</v>
      </c>
      <c r="B713" s="16" t="s">
        <v>1299</v>
      </c>
      <c r="C713" s="17">
        <v>326041</v>
      </c>
      <c r="D713" s="18" t="s">
        <v>753</v>
      </c>
      <c r="E713" s="20">
        <v>2018</v>
      </c>
      <c r="F713" s="19">
        <v>1551</v>
      </c>
    </row>
    <row r="714" spans="1:6" x14ac:dyDescent="0.2">
      <c r="A714" s="16">
        <v>326</v>
      </c>
      <c r="B714" s="16" t="s">
        <v>1299</v>
      </c>
      <c r="C714" s="17">
        <v>326052</v>
      </c>
      <c r="D714" s="18" t="s">
        <v>754</v>
      </c>
      <c r="E714" s="20">
        <v>2018</v>
      </c>
      <c r="F714" s="19">
        <v>2435</v>
      </c>
    </row>
    <row r="715" spans="1:6" x14ac:dyDescent="0.2">
      <c r="A715" s="16">
        <v>326</v>
      </c>
      <c r="B715" s="16" t="s">
        <v>1299</v>
      </c>
      <c r="C715" s="17">
        <v>326054</v>
      </c>
      <c r="D715" s="18" t="s">
        <v>755</v>
      </c>
      <c r="E715" s="20">
        <v>2018</v>
      </c>
      <c r="F715" s="19">
        <v>1035</v>
      </c>
    </row>
    <row r="716" spans="1:6" x14ac:dyDescent="0.2">
      <c r="A716" s="16">
        <v>326</v>
      </c>
      <c r="B716" s="16" t="s">
        <v>1299</v>
      </c>
      <c r="C716" s="17">
        <v>326055</v>
      </c>
      <c r="D716" s="18" t="s">
        <v>756</v>
      </c>
      <c r="E716" s="20">
        <v>2018</v>
      </c>
      <c r="F716" s="19">
        <v>967</v>
      </c>
    </row>
    <row r="717" spans="1:6" x14ac:dyDescent="0.2">
      <c r="A717" s="16">
        <v>326</v>
      </c>
      <c r="B717" s="16" t="s">
        <v>1299</v>
      </c>
      <c r="C717" s="17">
        <v>326060</v>
      </c>
      <c r="D717" s="18" t="s">
        <v>757</v>
      </c>
      <c r="E717" s="20">
        <v>2018</v>
      </c>
      <c r="F717" s="19">
        <v>987</v>
      </c>
    </row>
    <row r="718" spans="1:6" x14ac:dyDescent="0.2">
      <c r="A718" s="16">
        <v>326</v>
      </c>
      <c r="B718" s="16" t="s">
        <v>1299</v>
      </c>
      <c r="C718" s="17">
        <v>326061</v>
      </c>
      <c r="D718" s="18" t="s">
        <v>758</v>
      </c>
      <c r="E718" s="20">
        <v>2018</v>
      </c>
      <c r="F718" s="19">
        <v>777</v>
      </c>
    </row>
    <row r="719" spans="1:6" x14ac:dyDescent="0.2">
      <c r="A719" s="16">
        <v>326</v>
      </c>
      <c r="B719" s="16" t="s">
        <v>1299</v>
      </c>
      <c r="C719" s="17">
        <v>326065</v>
      </c>
      <c r="D719" s="18" t="s">
        <v>759</v>
      </c>
      <c r="E719" s="20">
        <v>2018</v>
      </c>
      <c r="F719" s="19">
        <v>708</v>
      </c>
    </row>
    <row r="720" spans="1:6" x14ac:dyDescent="0.2">
      <c r="A720" s="16">
        <v>326</v>
      </c>
      <c r="B720" s="16" t="s">
        <v>1299</v>
      </c>
      <c r="C720" s="17">
        <v>326068</v>
      </c>
      <c r="D720" s="18" t="s">
        <v>760</v>
      </c>
      <c r="E720" s="20">
        <v>2018</v>
      </c>
      <c r="F720" s="19">
        <v>1256</v>
      </c>
    </row>
    <row r="721" spans="1:6" x14ac:dyDescent="0.2">
      <c r="A721" s="16">
        <v>326</v>
      </c>
      <c r="B721" s="16" t="s">
        <v>1299</v>
      </c>
      <c r="C721" s="17">
        <v>326074</v>
      </c>
      <c r="D721" s="18" t="s">
        <v>761</v>
      </c>
      <c r="E721" s="20">
        <v>2018</v>
      </c>
      <c r="F721" s="19">
        <v>5305</v>
      </c>
    </row>
    <row r="722" spans="1:6" x14ac:dyDescent="0.2">
      <c r="A722" s="16">
        <v>326</v>
      </c>
      <c r="B722" s="16" t="s">
        <v>1299</v>
      </c>
      <c r="C722" s="17">
        <v>326075</v>
      </c>
      <c r="D722" s="18" t="s">
        <v>762</v>
      </c>
      <c r="E722" s="20">
        <v>2018</v>
      </c>
      <c r="F722" s="19">
        <v>1452</v>
      </c>
    </row>
    <row r="723" spans="1:6" x14ac:dyDescent="0.2">
      <c r="A723" s="16">
        <v>327</v>
      </c>
      <c r="B723" s="16" t="s">
        <v>1300</v>
      </c>
      <c r="C723" s="17">
        <v>327002</v>
      </c>
      <c r="D723" s="18" t="s">
        <v>763</v>
      </c>
      <c r="E723" s="20">
        <v>2018</v>
      </c>
      <c r="F723" s="19">
        <v>983</v>
      </c>
    </row>
    <row r="724" spans="1:6" x14ac:dyDescent="0.2">
      <c r="A724" s="16">
        <v>327</v>
      </c>
      <c r="B724" s="16" t="s">
        <v>1300</v>
      </c>
      <c r="C724" s="17">
        <v>327004</v>
      </c>
      <c r="D724" s="18" t="s">
        <v>764</v>
      </c>
      <c r="E724" s="20">
        <v>2018</v>
      </c>
      <c r="F724" s="19">
        <v>291</v>
      </c>
    </row>
    <row r="725" spans="1:6" x14ac:dyDescent="0.2">
      <c r="A725" s="16">
        <v>327</v>
      </c>
      <c r="B725" s="16" t="s">
        <v>1300</v>
      </c>
      <c r="C725" s="17">
        <v>327005</v>
      </c>
      <c r="D725" s="18" t="s">
        <v>765</v>
      </c>
      <c r="E725" s="20">
        <v>2018</v>
      </c>
      <c r="F725" s="19">
        <v>258</v>
      </c>
    </row>
    <row r="726" spans="1:6" x14ac:dyDescent="0.2">
      <c r="A726" s="16">
        <v>327</v>
      </c>
      <c r="B726" s="16" t="s">
        <v>1300</v>
      </c>
      <c r="C726" s="17">
        <v>327006</v>
      </c>
      <c r="D726" s="18" t="s">
        <v>766</v>
      </c>
      <c r="E726" s="20">
        <v>2018</v>
      </c>
      <c r="F726" s="19">
        <v>720</v>
      </c>
    </row>
    <row r="727" spans="1:6" x14ac:dyDescent="0.2">
      <c r="A727" s="16">
        <v>327</v>
      </c>
      <c r="B727" s="16" t="s">
        <v>1300</v>
      </c>
      <c r="C727" s="17">
        <v>327007</v>
      </c>
      <c r="D727" s="18" t="s">
        <v>767</v>
      </c>
      <c r="E727" s="20">
        <v>2018</v>
      </c>
      <c r="F727" s="19">
        <v>408</v>
      </c>
    </row>
    <row r="728" spans="1:6" x14ac:dyDescent="0.2">
      <c r="A728" s="16">
        <v>327</v>
      </c>
      <c r="B728" s="16" t="s">
        <v>1300</v>
      </c>
      <c r="C728" s="17">
        <v>327008</v>
      </c>
      <c r="D728" s="18" t="s">
        <v>768</v>
      </c>
      <c r="E728" s="20">
        <v>2018</v>
      </c>
      <c r="F728" s="19">
        <v>952</v>
      </c>
    </row>
    <row r="729" spans="1:6" x14ac:dyDescent="0.2">
      <c r="A729" s="16">
        <v>327</v>
      </c>
      <c r="B729" s="16" t="s">
        <v>1300</v>
      </c>
      <c r="C729" s="17">
        <v>327009</v>
      </c>
      <c r="D729" s="18" t="s">
        <v>769</v>
      </c>
      <c r="E729" s="20">
        <v>2018</v>
      </c>
      <c r="F729" s="19">
        <v>443</v>
      </c>
    </row>
    <row r="730" spans="1:6" x14ac:dyDescent="0.2">
      <c r="A730" s="16">
        <v>327</v>
      </c>
      <c r="B730" s="16" t="s">
        <v>1300</v>
      </c>
      <c r="C730" s="17">
        <v>327010</v>
      </c>
      <c r="D730" s="18" t="s">
        <v>770</v>
      </c>
      <c r="E730" s="20">
        <v>2018</v>
      </c>
      <c r="F730" s="19">
        <v>695</v>
      </c>
    </row>
    <row r="731" spans="1:6" x14ac:dyDescent="0.2">
      <c r="A731" s="16">
        <v>327</v>
      </c>
      <c r="B731" s="16" t="s">
        <v>1300</v>
      </c>
      <c r="C731" s="17">
        <v>327011</v>
      </c>
      <c r="D731" s="18" t="s">
        <v>771</v>
      </c>
      <c r="E731" s="20">
        <v>2018</v>
      </c>
      <c r="F731" s="19">
        <v>628</v>
      </c>
    </row>
    <row r="732" spans="1:6" x14ac:dyDescent="0.2">
      <c r="A732" s="16">
        <v>327</v>
      </c>
      <c r="B732" s="16" t="s">
        <v>1300</v>
      </c>
      <c r="C732" s="17">
        <v>327012</v>
      </c>
      <c r="D732" s="18" t="s">
        <v>772</v>
      </c>
      <c r="E732" s="20">
        <v>2018</v>
      </c>
      <c r="F732" s="19">
        <v>435</v>
      </c>
    </row>
    <row r="733" spans="1:6" x14ac:dyDescent="0.2">
      <c r="A733" s="16">
        <v>327</v>
      </c>
      <c r="B733" s="16" t="s">
        <v>1300</v>
      </c>
      <c r="C733" s="17">
        <v>327013</v>
      </c>
      <c r="D733" s="18" t="s">
        <v>773</v>
      </c>
      <c r="E733" s="20">
        <v>2018</v>
      </c>
      <c r="F733" s="19">
        <v>171</v>
      </c>
    </row>
    <row r="734" spans="1:6" x14ac:dyDescent="0.2">
      <c r="A734" s="16">
        <v>327</v>
      </c>
      <c r="B734" s="16" t="s">
        <v>1300</v>
      </c>
      <c r="C734" s="17">
        <v>327016</v>
      </c>
      <c r="D734" s="18" t="s">
        <v>774</v>
      </c>
      <c r="E734" s="20">
        <v>2018</v>
      </c>
      <c r="F734" s="19">
        <v>600</v>
      </c>
    </row>
    <row r="735" spans="1:6" x14ac:dyDescent="0.2">
      <c r="A735" s="16">
        <v>327</v>
      </c>
      <c r="B735" s="16" t="s">
        <v>1300</v>
      </c>
      <c r="C735" s="17">
        <v>327017</v>
      </c>
      <c r="D735" s="18" t="s">
        <v>775</v>
      </c>
      <c r="E735" s="20">
        <v>2018</v>
      </c>
      <c r="F735" s="19">
        <v>387</v>
      </c>
    </row>
    <row r="736" spans="1:6" x14ac:dyDescent="0.2">
      <c r="A736" s="16">
        <v>327</v>
      </c>
      <c r="B736" s="16" t="s">
        <v>1300</v>
      </c>
      <c r="C736" s="17">
        <v>327018</v>
      </c>
      <c r="D736" s="18" t="s">
        <v>776</v>
      </c>
      <c r="E736" s="20">
        <v>2018</v>
      </c>
      <c r="F736" s="19">
        <v>3003</v>
      </c>
    </row>
    <row r="737" spans="1:6" x14ac:dyDescent="0.2">
      <c r="A737" s="16">
        <v>327</v>
      </c>
      <c r="B737" s="16" t="s">
        <v>1300</v>
      </c>
      <c r="C737" s="17">
        <v>327019</v>
      </c>
      <c r="D737" s="18" t="s">
        <v>777</v>
      </c>
      <c r="E737" s="20">
        <v>2018</v>
      </c>
      <c r="F737" s="19">
        <v>265</v>
      </c>
    </row>
    <row r="738" spans="1:6" x14ac:dyDescent="0.2">
      <c r="A738" s="16">
        <v>327</v>
      </c>
      <c r="B738" s="16" t="s">
        <v>1300</v>
      </c>
      <c r="C738" s="17">
        <v>327020</v>
      </c>
      <c r="D738" s="18" t="s">
        <v>778</v>
      </c>
      <c r="E738" s="20">
        <v>2018</v>
      </c>
      <c r="F738" s="19">
        <v>318</v>
      </c>
    </row>
    <row r="739" spans="1:6" x14ac:dyDescent="0.2">
      <c r="A739" s="16">
        <v>327</v>
      </c>
      <c r="B739" s="16" t="s">
        <v>1300</v>
      </c>
      <c r="C739" s="17">
        <v>327023</v>
      </c>
      <c r="D739" s="18" t="s">
        <v>779</v>
      </c>
      <c r="E739" s="20">
        <v>2018</v>
      </c>
      <c r="F739" s="19">
        <v>232</v>
      </c>
    </row>
    <row r="740" spans="1:6" x14ac:dyDescent="0.2">
      <c r="A740" s="16">
        <v>327</v>
      </c>
      <c r="B740" s="16" t="s">
        <v>1300</v>
      </c>
      <c r="C740" s="17">
        <v>327025</v>
      </c>
      <c r="D740" s="18" t="s">
        <v>780</v>
      </c>
      <c r="E740" s="20">
        <v>2018</v>
      </c>
      <c r="F740" s="19">
        <v>2296</v>
      </c>
    </row>
    <row r="741" spans="1:6" x14ac:dyDescent="0.2">
      <c r="A741" s="16">
        <v>327</v>
      </c>
      <c r="B741" s="16" t="s">
        <v>1300</v>
      </c>
      <c r="C741" s="17">
        <v>327027</v>
      </c>
      <c r="D741" s="18" t="s">
        <v>781</v>
      </c>
      <c r="E741" s="20">
        <v>2018</v>
      </c>
      <c r="F741" s="19">
        <v>700</v>
      </c>
    </row>
    <row r="742" spans="1:6" x14ac:dyDescent="0.2">
      <c r="A742" s="16">
        <v>327</v>
      </c>
      <c r="B742" s="16" t="s">
        <v>1300</v>
      </c>
      <c r="C742" s="17">
        <v>327029</v>
      </c>
      <c r="D742" s="18" t="s">
        <v>782</v>
      </c>
      <c r="E742" s="20">
        <v>2018</v>
      </c>
      <c r="F742" s="19">
        <v>163</v>
      </c>
    </row>
    <row r="743" spans="1:6" x14ac:dyDescent="0.2">
      <c r="A743" s="16">
        <v>327</v>
      </c>
      <c r="B743" s="16" t="s">
        <v>1300</v>
      </c>
      <c r="C743" s="17">
        <v>327030</v>
      </c>
      <c r="D743" s="18" t="s">
        <v>783</v>
      </c>
      <c r="E743" s="20">
        <v>2018</v>
      </c>
      <c r="F743" s="19">
        <v>802</v>
      </c>
    </row>
    <row r="744" spans="1:6" x14ac:dyDescent="0.2">
      <c r="A744" s="16">
        <v>327</v>
      </c>
      <c r="B744" s="16" t="s">
        <v>1300</v>
      </c>
      <c r="C744" s="17">
        <v>327033</v>
      </c>
      <c r="D744" s="18" t="s">
        <v>784</v>
      </c>
      <c r="E744" s="20">
        <v>2018</v>
      </c>
      <c r="F744" s="19">
        <v>524</v>
      </c>
    </row>
    <row r="745" spans="1:6" x14ac:dyDescent="0.2">
      <c r="A745" s="16">
        <v>327</v>
      </c>
      <c r="B745" s="16" t="s">
        <v>1300</v>
      </c>
      <c r="C745" s="17">
        <v>327036</v>
      </c>
      <c r="D745" s="18" t="s">
        <v>785</v>
      </c>
      <c r="E745" s="20">
        <v>2018</v>
      </c>
      <c r="F745" s="19">
        <v>623</v>
      </c>
    </row>
    <row r="746" spans="1:6" x14ac:dyDescent="0.2">
      <c r="A746" s="16">
        <v>327</v>
      </c>
      <c r="B746" s="16" t="s">
        <v>1300</v>
      </c>
      <c r="C746" s="17">
        <v>327038</v>
      </c>
      <c r="D746" s="18" t="s">
        <v>786</v>
      </c>
      <c r="E746" s="20">
        <v>2018</v>
      </c>
      <c r="F746" s="19">
        <v>2221</v>
      </c>
    </row>
    <row r="747" spans="1:6" x14ac:dyDescent="0.2">
      <c r="A747" s="16">
        <v>327</v>
      </c>
      <c r="B747" s="16" t="s">
        <v>1300</v>
      </c>
      <c r="C747" s="17">
        <v>327040</v>
      </c>
      <c r="D747" s="18" t="s">
        <v>787</v>
      </c>
      <c r="E747" s="20">
        <v>2018</v>
      </c>
      <c r="F747" s="19">
        <v>154</v>
      </c>
    </row>
    <row r="748" spans="1:6" x14ac:dyDescent="0.2">
      <c r="A748" s="16">
        <v>327</v>
      </c>
      <c r="B748" s="16" t="s">
        <v>1300</v>
      </c>
      <c r="C748" s="17">
        <v>327041</v>
      </c>
      <c r="D748" s="18" t="s">
        <v>788</v>
      </c>
      <c r="E748" s="20">
        <v>2018</v>
      </c>
      <c r="F748" s="19">
        <v>402</v>
      </c>
    </row>
    <row r="749" spans="1:6" x14ac:dyDescent="0.2">
      <c r="A749" s="16">
        <v>327</v>
      </c>
      <c r="B749" s="16" t="s">
        <v>1300</v>
      </c>
      <c r="C749" s="17">
        <v>327046</v>
      </c>
      <c r="D749" s="18" t="s">
        <v>789</v>
      </c>
      <c r="E749" s="20">
        <v>2018</v>
      </c>
      <c r="F749" s="19">
        <v>513</v>
      </c>
    </row>
    <row r="750" spans="1:6" x14ac:dyDescent="0.2">
      <c r="A750" s="16">
        <v>327</v>
      </c>
      <c r="B750" s="16" t="s">
        <v>1300</v>
      </c>
      <c r="C750" s="17">
        <v>327048</v>
      </c>
      <c r="D750" s="18" t="s">
        <v>260</v>
      </c>
      <c r="E750" s="20">
        <v>2018</v>
      </c>
      <c r="F750" s="19">
        <v>580</v>
      </c>
    </row>
    <row r="751" spans="1:6" x14ac:dyDescent="0.2">
      <c r="A751" s="16">
        <v>327</v>
      </c>
      <c r="B751" s="16" t="s">
        <v>1300</v>
      </c>
      <c r="C751" s="17">
        <v>327049</v>
      </c>
      <c r="D751" s="18" t="s">
        <v>790</v>
      </c>
      <c r="E751" s="20">
        <v>2018</v>
      </c>
      <c r="F751" s="19">
        <v>1001</v>
      </c>
    </row>
    <row r="752" spans="1:6" x14ac:dyDescent="0.2">
      <c r="A752" s="16">
        <v>327</v>
      </c>
      <c r="B752" s="16" t="s">
        <v>1300</v>
      </c>
      <c r="C752" s="17">
        <v>327050</v>
      </c>
      <c r="D752" s="18" t="s">
        <v>791</v>
      </c>
      <c r="E752" s="20">
        <v>2018</v>
      </c>
      <c r="F752" s="19">
        <v>1937</v>
      </c>
    </row>
    <row r="753" spans="1:6" x14ac:dyDescent="0.2">
      <c r="A753" s="16">
        <v>327</v>
      </c>
      <c r="B753" s="16" t="s">
        <v>1300</v>
      </c>
      <c r="C753" s="17">
        <v>327051</v>
      </c>
      <c r="D753" s="18" t="s">
        <v>792</v>
      </c>
      <c r="E753" s="20">
        <v>2018</v>
      </c>
      <c r="F753" s="19">
        <v>323</v>
      </c>
    </row>
    <row r="754" spans="1:6" x14ac:dyDescent="0.2">
      <c r="A754" s="16">
        <v>327</v>
      </c>
      <c r="B754" s="16" t="s">
        <v>1300</v>
      </c>
      <c r="C754" s="17">
        <v>327054</v>
      </c>
      <c r="D754" s="18" t="s">
        <v>793</v>
      </c>
      <c r="E754" s="20">
        <v>2018</v>
      </c>
      <c r="F754" s="19">
        <v>360</v>
      </c>
    </row>
    <row r="755" spans="1:6" x14ac:dyDescent="0.2">
      <c r="A755" s="16">
        <v>327</v>
      </c>
      <c r="B755" s="16" t="s">
        <v>1300</v>
      </c>
      <c r="C755" s="17">
        <v>327055</v>
      </c>
      <c r="D755" s="18" t="s">
        <v>794</v>
      </c>
      <c r="E755" s="20">
        <v>2018</v>
      </c>
      <c r="F755" s="19">
        <v>709</v>
      </c>
    </row>
    <row r="756" spans="1:6" x14ac:dyDescent="0.2">
      <c r="A756" s="16">
        <v>327</v>
      </c>
      <c r="B756" s="16" t="s">
        <v>1300</v>
      </c>
      <c r="C756" s="17">
        <v>327056</v>
      </c>
      <c r="D756" s="18" t="s">
        <v>795</v>
      </c>
      <c r="E756" s="20">
        <v>2018</v>
      </c>
      <c r="F756" s="19">
        <v>526</v>
      </c>
    </row>
    <row r="757" spans="1:6" x14ac:dyDescent="0.2">
      <c r="A757" s="16">
        <v>327</v>
      </c>
      <c r="B757" s="16" t="s">
        <v>1300</v>
      </c>
      <c r="C757" s="17">
        <v>327057</v>
      </c>
      <c r="D757" s="18" t="s">
        <v>796</v>
      </c>
      <c r="E757" s="20">
        <v>2018</v>
      </c>
      <c r="F757" s="19">
        <v>2416</v>
      </c>
    </row>
    <row r="758" spans="1:6" x14ac:dyDescent="0.2">
      <c r="A758" s="16">
        <v>335</v>
      </c>
      <c r="B758" s="16" t="s">
        <v>1301</v>
      </c>
      <c r="C758" s="17">
        <v>335001</v>
      </c>
      <c r="D758" s="18" t="s">
        <v>797</v>
      </c>
      <c r="E758" s="20">
        <v>2018</v>
      </c>
      <c r="F758" s="19">
        <v>444</v>
      </c>
    </row>
    <row r="759" spans="1:6" x14ac:dyDescent="0.2">
      <c r="A759" s="16">
        <v>335</v>
      </c>
      <c r="B759" s="16" t="s">
        <v>1301</v>
      </c>
      <c r="C759" s="17">
        <v>335002</v>
      </c>
      <c r="D759" s="18" t="s">
        <v>798</v>
      </c>
      <c r="E759" s="20">
        <v>2018</v>
      </c>
      <c r="F759" s="19">
        <v>1072</v>
      </c>
    </row>
    <row r="760" spans="1:6" x14ac:dyDescent="0.2">
      <c r="A760" s="16">
        <v>335</v>
      </c>
      <c r="B760" s="16" t="s">
        <v>1301</v>
      </c>
      <c r="C760" s="17">
        <v>335015</v>
      </c>
      <c r="D760" s="18" t="s">
        <v>799</v>
      </c>
      <c r="E760" s="20">
        <v>2018</v>
      </c>
      <c r="F760" s="19">
        <v>417</v>
      </c>
    </row>
    <row r="761" spans="1:6" x14ac:dyDescent="0.2">
      <c r="A761" s="16">
        <v>335</v>
      </c>
      <c r="B761" s="16" t="s">
        <v>1301</v>
      </c>
      <c r="C761" s="17">
        <v>335021</v>
      </c>
      <c r="D761" s="18" t="s">
        <v>800</v>
      </c>
      <c r="E761" s="20">
        <v>2018</v>
      </c>
      <c r="F761" s="19">
        <v>3169</v>
      </c>
    </row>
    <row r="762" spans="1:6" x14ac:dyDescent="0.2">
      <c r="A762" s="16">
        <v>335</v>
      </c>
      <c r="B762" s="16" t="s">
        <v>1301</v>
      </c>
      <c r="C762" s="17">
        <v>335022</v>
      </c>
      <c r="D762" s="18" t="s">
        <v>801</v>
      </c>
      <c r="E762" s="20">
        <v>2018</v>
      </c>
      <c r="F762" s="19">
        <v>3212</v>
      </c>
    </row>
    <row r="763" spans="1:6" x14ac:dyDescent="0.2">
      <c r="A763" s="16">
        <v>335</v>
      </c>
      <c r="B763" s="16" t="s">
        <v>1301</v>
      </c>
      <c r="C763" s="17">
        <v>335025</v>
      </c>
      <c r="D763" s="18" t="s">
        <v>802</v>
      </c>
      <c r="E763" s="20">
        <v>2018</v>
      </c>
      <c r="F763" s="19">
        <v>612</v>
      </c>
    </row>
    <row r="764" spans="1:6" x14ac:dyDescent="0.2">
      <c r="A764" s="16">
        <v>335</v>
      </c>
      <c r="B764" s="16" t="s">
        <v>1301</v>
      </c>
      <c r="C764" s="17">
        <v>335026</v>
      </c>
      <c r="D764" s="18" t="s">
        <v>803</v>
      </c>
      <c r="E764" s="20">
        <v>2018</v>
      </c>
      <c r="F764" s="19">
        <v>428</v>
      </c>
    </row>
    <row r="765" spans="1:6" x14ac:dyDescent="0.2">
      <c r="A765" s="16">
        <v>335</v>
      </c>
      <c r="B765" s="16" t="s">
        <v>1301</v>
      </c>
      <c r="C765" s="17">
        <v>335028</v>
      </c>
      <c r="D765" s="18" t="s">
        <v>804</v>
      </c>
      <c r="E765" s="20">
        <v>2018</v>
      </c>
      <c r="F765" s="19">
        <v>1158</v>
      </c>
    </row>
    <row r="766" spans="1:6" x14ac:dyDescent="0.2">
      <c r="A766" s="16">
        <v>335</v>
      </c>
      <c r="B766" s="16" t="s">
        <v>1301</v>
      </c>
      <c r="C766" s="17">
        <v>335035</v>
      </c>
      <c r="D766" s="18" t="s">
        <v>805</v>
      </c>
      <c r="E766" s="20">
        <v>2018</v>
      </c>
      <c r="F766" s="19">
        <v>3524</v>
      </c>
    </row>
    <row r="767" spans="1:6" x14ac:dyDescent="0.2">
      <c r="A767" s="16">
        <v>335</v>
      </c>
      <c r="B767" s="16" t="s">
        <v>1301</v>
      </c>
      <c r="C767" s="17">
        <v>335043</v>
      </c>
      <c r="D767" s="18" t="s">
        <v>806</v>
      </c>
      <c r="E767" s="20">
        <v>2018</v>
      </c>
      <c r="F767" s="19">
        <v>1737</v>
      </c>
    </row>
    <row r="768" spans="1:6" x14ac:dyDescent="0.2">
      <c r="A768" s="16">
        <v>335</v>
      </c>
      <c r="B768" s="16" t="s">
        <v>1301</v>
      </c>
      <c r="C768" s="17">
        <v>335055</v>
      </c>
      <c r="D768" s="18" t="s">
        <v>807</v>
      </c>
      <c r="E768" s="20">
        <v>2018</v>
      </c>
      <c r="F768" s="19">
        <v>801</v>
      </c>
    </row>
    <row r="769" spans="1:6" x14ac:dyDescent="0.2">
      <c r="A769" s="16">
        <v>335</v>
      </c>
      <c r="B769" s="16" t="s">
        <v>1301</v>
      </c>
      <c r="C769" s="17">
        <v>335057</v>
      </c>
      <c r="D769" s="18" t="s">
        <v>808</v>
      </c>
      <c r="E769" s="20">
        <v>2018</v>
      </c>
      <c r="F769" s="19">
        <v>1903</v>
      </c>
    </row>
    <row r="770" spans="1:6" x14ac:dyDescent="0.2">
      <c r="A770" s="16">
        <v>335</v>
      </c>
      <c r="B770" s="16" t="s">
        <v>1301</v>
      </c>
      <c r="C770" s="17">
        <v>335061</v>
      </c>
      <c r="D770" s="18" t="s">
        <v>809</v>
      </c>
      <c r="E770" s="20">
        <v>2018</v>
      </c>
      <c r="F770" s="19">
        <v>1301</v>
      </c>
    </row>
    <row r="771" spans="1:6" x14ac:dyDescent="0.2">
      <c r="A771" s="16">
        <v>335</v>
      </c>
      <c r="B771" s="16" t="s">
        <v>1301</v>
      </c>
      <c r="C771" s="17">
        <v>335063</v>
      </c>
      <c r="D771" s="18" t="s">
        <v>810</v>
      </c>
      <c r="E771" s="20">
        <v>2018</v>
      </c>
      <c r="F771" s="19">
        <v>2520</v>
      </c>
    </row>
    <row r="772" spans="1:6" x14ac:dyDescent="0.2">
      <c r="A772" s="16">
        <v>335</v>
      </c>
      <c r="B772" s="16" t="s">
        <v>1301</v>
      </c>
      <c r="C772" s="17">
        <v>335066</v>
      </c>
      <c r="D772" s="18" t="s">
        <v>811</v>
      </c>
      <c r="E772" s="20">
        <v>2018</v>
      </c>
      <c r="F772" s="19">
        <v>447</v>
      </c>
    </row>
    <row r="773" spans="1:6" x14ac:dyDescent="0.2">
      <c r="A773" s="16">
        <v>335</v>
      </c>
      <c r="B773" s="16" t="s">
        <v>1301</v>
      </c>
      <c r="C773" s="17">
        <v>335075</v>
      </c>
      <c r="D773" s="18" t="s">
        <v>812</v>
      </c>
      <c r="E773" s="20">
        <v>2018</v>
      </c>
      <c r="F773" s="19">
        <v>2488</v>
      </c>
    </row>
    <row r="774" spans="1:6" x14ac:dyDescent="0.2">
      <c r="A774" s="16">
        <v>335</v>
      </c>
      <c r="B774" s="16" t="s">
        <v>1301</v>
      </c>
      <c r="C774" s="17">
        <v>335077</v>
      </c>
      <c r="D774" s="18" t="s">
        <v>813</v>
      </c>
      <c r="E774" s="20">
        <v>2018</v>
      </c>
      <c r="F774" s="19">
        <v>1273</v>
      </c>
    </row>
    <row r="775" spans="1:6" x14ac:dyDescent="0.2">
      <c r="A775" s="16">
        <v>335</v>
      </c>
      <c r="B775" s="16" t="s">
        <v>1301</v>
      </c>
      <c r="C775" s="17">
        <v>335079</v>
      </c>
      <c r="D775" s="18" t="s">
        <v>814</v>
      </c>
      <c r="E775" s="20">
        <v>2018</v>
      </c>
      <c r="F775" s="19">
        <v>3633</v>
      </c>
    </row>
    <row r="776" spans="1:6" x14ac:dyDescent="0.2">
      <c r="A776" s="16">
        <v>335</v>
      </c>
      <c r="B776" s="16" t="s">
        <v>1301</v>
      </c>
      <c r="C776" s="17">
        <v>335080</v>
      </c>
      <c r="D776" s="18" t="s">
        <v>815</v>
      </c>
      <c r="E776" s="20">
        <v>2018</v>
      </c>
      <c r="F776" s="19">
        <v>3553</v>
      </c>
    </row>
    <row r="777" spans="1:6" x14ac:dyDescent="0.2">
      <c r="A777" s="16">
        <v>335</v>
      </c>
      <c r="B777" s="16" t="s">
        <v>1301</v>
      </c>
      <c r="C777" s="17">
        <v>335081</v>
      </c>
      <c r="D777" s="18" t="s">
        <v>816</v>
      </c>
      <c r="E777" s="20">
        <v>2018</v>
      </c>
      <c r="F777" s="19">
        <v>296</v>
      </c>
    </row>
    <row r="778" spans="1:6" x14ac:dyDescent="0.2">
      <c r="A778" s="16">
        <v>335</v>
      </c>
      <c r="B778" s="16" t="s">
        <v>1301</v>
      </c>
      <c r="C778" s="17">
        <v>335096</v>
      </c>
      <c r="D778" s="18" t="s">
        <v>817</v>
      </c>
      <c r="E778" s="20">
        <v>2018</v>
      </c>
      <c r="F778" s="19">
        <v>1741</v>
      </c>
    </row>
    <row r="779" spans="1:6" x14ac:dyDescent="0.2">
      <c r="A779" s="16">
        <v>335</v>
      </c>
      <c r="B779" s="16" t="s">
        <v>1301</v>
      </c>
      <c r="C779" s="17">
        <v>335097</v>
      </c>
      <c r="D779" s="18" t="s">
        <v>818</v>
      </c>
      <c r="E779" s="20">
        <v>2018</v>
      </c>
      <c r="F779" s="19">
        <v>1028</v>
      </c>
    </row>
    <row r="780" spans="1:6" x14ac:dyDescent="0.2">
      <c r="A780" s="16">
        <v>335</v>
      </c>
      <c r="B780" s="16" t="s">
        <v>1301</v>
      </c>
      <c r="C780" s="17">
        <v>335098</v>
      </c>
      <c r="D780" s="18" t="s">
        <v>819</v>
      </c>
      <c r="E780" s="20">
        <v>2018</v>
      </c>
      <c r="F780" s="19">
        <v>1117</v>
      </c>
    </row>
    <row r="781" spans="1:6" x14ac:dyDescent="0.2">
      <c r="A781" s="16">
        <v>335</v>
      </c>
      <c r="B781" s="16" t="s">
        <v>1301</v>
      </c>
      <c r="C781" s="17">
        <v>335099</v>
      </c>
      <c r="D781" s="18" t="s">
        <v>820</v>
      </c>
      <c r="E781" s="20">
        <v>2018</v>
      </c>
      <c r="F781" s="19">
        <v>1045</v>
      </c>
    </row>
    <row r="782" spans="1:6" x14ac:dyDescent="0.2">
      <c r="A782" s="16">
        <v>335</v>
      </c>
      <c r="B782" s="16" t="s">
        <v>1301</v>
      </c>
      <c r="C782" s="17">
        <v>335100</v>
      </c>
      <c r="D782" s="18" t="s">
        <v>821</v>
      </c>
      <c r="E782" s="20">
        <v>2018</v>
      </c>
      <c r="F782" s="19">
        <v>1053</v>
      </c>
    </row>
    <row r="783" spans="1:6" x14ac:dyDescent="0.2">
      <c r="A783" s="16">
        <v>336</v>
      </c>
      <c r="B783" s="16" t="s">
        <v>1302</v>
      </c>
      <c r="C783" s="17">
        <v>336004</v>
      </c>
      <c r="D783" s="18" t="s">
        <v>822</v>
      </c>
      <c r="E783" s="20">
        <v>2018</v>
      </c>
      <c r="F783" s="19">
        <v>329</v>
      </c>
    </row>
    <row r="784" spans="1:6" x14ac:dyDescent="0.2">
      <c r="A784" s="16">
        <v>336</v>
      </c>
      <c r="B784" s="16" t="s">
        <v>1302</v>
      </c>
      <c r="C784" s="17">
        <v>336006</v>
      </c>
      <c r="D784" s="18" t="s">
        <v>823</v>
      </c>
      <c r="E784" s="20">
        <v>2018</v>
      </c>
      <c r="F784" s="19">
        <v>921</v>
      </c>
    </row>
    <row r="785" spans="1:6" x14ac:dyDescent="0.2">
      <c r="A785" s="16">
        <v>336</v>
      </c>
      <c r="B785" s="16" t="s">
        <v>1302</v>
      </c>
      <c r="C785" s="17">
        <v>336008</v>
      </c>
      <c r="D785" s="18" t="s">
        <v>824</v>
      </c>
      <c r="E785" s="20">
        <v>2018</v>
      </c>
      <c r="F785" s="19">
        <v>401</v>
      </c>
    </row>
    <row r="786" spans="1:6" x14ac:dyDescent="0.2">
      <c r="A786" s="16">
        <v>336</v>
      </c>
      <c r="B786" s="16" t="s">
        <v>1302</v>
      </c>
      <c r="C786" s="17">
        <v>336010</v>
      </c>
      <c r="D786" s="18" t="s">
        <v>825</v>
      </c>
      <c r="E786" s="20">
        <v>2018</v>
      </c>
      <c r="F786" s="19">
        <v>148</v>
      </c>
    </row>
    <row r="787" spans="1:6" x14ac:dyDescent="0.2">
      <c r="A787" s="16">
        <v>336</v>
      </c>
      <c r="B787" s="16" t="s">
        <v>1302</v>
      </c>
      <c r="C787" s="17">
        <v>336014</v>
      </c>
      <c r="D787" s="18" t="s">
        <v>826</v>
      </c>
      <c r="E787" s="20">
        <v>2018</v>
      </c>
      <c r="F787" s="19">
        <v>2675</v>
      </c>
    </row>
    <row r="788" spans="1:6" x14ac:dyDescent="0.2">
      <c r="A788" s="16">
        <v>336</v>
      </c>
      <c r="B788" s="16" t="s">
        <v>1302</v>
      </c>
      <c r="C788" s="17">
        <v>336019</v>
      </c>
      <c r="D788" s="18" t="s">
        <v>827</v>
      </c>
      <c r="E788" s="20">
        <v>2018</v>
      </c>
      <c r="F788" s="19">
        <v>205</v>
      </c>
    </row>
    <row r="789" spans="1:6" x14ac:dyDescent="0.2">
      <c r="A789" s="16">
        <v>336</v>
      </c>
      <c r="B789" s="16" t="s">
        <v>1302</v>
      </c>
      <c r="C789" s="17">
        <v>336024</v>
      </c>
      <c r="D789" s="18" t="s">
        <v>828</v>
      </c>
      <c r="E789" s="20">
        <v>2018</v>
      </c>
      <c r="F789" s="19">
        <v>143</v>
      </c>
    </row>
    <row r="790" spans="1:6" x14ac:dyDescent="0.2">
      <c r="A790" s="16">
        <v>336</v>
      </c>
      <c r="B790" s="16" t="s">
        <v>1302</v>
      </c>
      <c r="C790" s="17">
        <v>336025</v>
      </c>
      <c r="D790" s="18" t="s">
        <v>829</v>
      </c>
      <c r="E790" s="20">
        <v>2018</v>
      </c>
      <c r="F790" s="19">
        <v>735</v>
      </c>
    </row>
    <row r="791" spans="1:6" x14ac:dyDescent="0.2">
      <c r="A791" s="16">
        <v>336</v>
      </c>
      <c r="B791" s="16" t="s">
        <v>1302</v>
      </c>
      <c r="C791" s="17">
        <v>336034</v>
      </c>
      <c r="D791" s="18" t="s">
        <v>830</v>
      </c>
      <c r="E791" s="20">
        <v>2018</v>
      </c>
      <c r="F791" s="19">
        <v>333</v>
      </c>
    </row>
    <row r="792" spans="1:6" x14ac:dyDescent="0.2">
      <c r="A792" s="16">
        <v>336</v>
      </c>
      <c r="B792" s="16" t="s">
        <v>1302</v>
      </c>
      <c r="C792" s="17">
        <v>336036</v>
      </c>
      <c r="D792" s="18" t="s">
        <v>831</v>
      </c>
      <c r="E792" s="20">
        <v>2018</v>
      </c>
      <c r="F792" s="19">
        <v>104</v>
      </c>
    </row>
    <row r="793" spans="1:6" x14ac:dyDescent="0.2">
      <c r="A793" s="16">
        <v>336</v>
      </c>
      <c r="B793" s="16" t="s">
        <v>1302</v>
      </c>
      <c r="C793" s="17">
        <v>336043</v>
      </c>
      <c r="D793" s="18" t="s">
        <v>832</v>
      </c>
      <c r="E793" s="20">
        <v>2018</v>
      </c>
      <c r="F793" s="19">
        <v>385</v>
      </c>
    </row>
    <row r="794" spans="1:6" x14ac:dyDescent="0.2">
      <c r="A794" s="16">
        <v>336</v>
      </c>
      <c r="B794" s="16" t="s">
        <v>1302</v>
      </c>
      <c r="C794" s="17">
        <v>336045</v>
      </c>
      <c r="D794" s="18" t="s">
        <v>833</v>
      </c>
      <c r="E794" s="20">
        <v>2018</v>
      </c>
      <c r="F794" s="19">
        <v>2351</v>
      </c>
    </row>
    <row r="795" spans="1:6" x14ac:dyDescent="0.2">
      <c r="A795" s="16">
        <v>336</v>
      </c>
      <c r="B795" s="16" t="s">
        <v>1302</v>
      </c>
      <c r="C795" s="17">
        <v>336050</v>
      </c>
      <c r="D795" s="18" t="s">
        <v>834</v>
      </c>
      <c r="E795" s="20">
        <v>2018</v>
      </c>
      <c r="F795" s="19">
        <v>1065</v>
      </c>
    </row>
    <row r="796" spans="1:6" x14ac:dyDescent="0.2">
      <c r="A796" s="16">
        <v>336</v>
      </c>
      <c r="B796" s="16" t="s">
        <v>1302</v>
      </c>
      <c r="C796" s="17">
        <v>336057</v>
      </c>
      <c r="D796" s="18" t="s">
        <v>835</v>
      </c>
      <c r="E796" s="20">
        <v>2018</v>
      </c>
      <c r="F796" s="19">
        <v>356</v>
      </c>
    </row>
    <row r="797" spans="1:6" x14ac:dyDescent="0.2">
      <c r="A797" s="16">
        <v>336</v>
      </c>
      <c r="B797" s="16" t="s">
        <v>1302</v>
      </c>
      <c r="C797" s="17">
        <v>336069</v>
      </c>
      <c r="D797" s="18" t="s">
        <v>836</v>
      </c>
      <c r="E797" s="20">
        <v>2018</v>
      </c>
      <c r="F797" s="19">
        <v>2297</v>
      </c>
    </row>
    <row r="798" spans="1:6" x14ac:dyDescent="0.2">
      <c r="A798" s="16">
        <v>336</v>
      </c>
      <c r="B798" s="16" t="s">
        <v>1302</v>
      </c>
      <c r="C798" s="17">
        <v>336073</v>
      </c>
      <c r="D798" s="18" t="s">
        <v>837</v>
      </c>
      <c r="E798" s="20">
        <v>2018</v>
      </c>
      <c r="F798" s="19">
        <v>151</v>
      </c>
    </row>
    <row r="799" spans="1:6" x14ac:dyDescent="0.2">
      <c r="A799" s="16">
        <v>336</v>
      </c>
      <c r="B799" s="16" t="s">
        <v>1302</v>
      </c>
      <c r="C799" s="17">
        <v>336075</v>
      </c>
      <c r="D799" s="18" t="s">
        <v>838</v>
      </c>
      <c r="E799" s="20">
        <v>2018</v>
      </c>
      <c r="F799" s="19">
        <v>302</v>
      </c>
    </row>
    <row r="800" spans="1:6" x14ac:dyDescent="0.2">
      <c r="A800" s="16">
        <v>336</v>
      </c>
      <c r="B800" s="16" t="s">
        <v>1302</v>
      </c>
      <c r="C800" s="17">
        <v>336078</v>
      </c>
      <c r="D800" s="18" t="s">
        <v>839</v>
      </c>
      <c r="E800" s="20">
        <v>2018</v>
      </c>
      <c r="F800" s="19">
        <v>1740</v>
      </c>
    </row>
    <row r="801" spans="1:6" x14ac:dyDescent="0.2">
      <c r="A801" s="16">
        <v>336</v>
      </c>
      <c r="B801" s="16" t="s">
        <v>1302</v>
      </c>
      <c r="C801" s="17">
        <v>336079</v>
      </c>
      <c r="D801" s="18" t="s">
        <v>840</v>
      </c>
      <c r="E801" s="20">
        <v>2018</v>
      </c>
      <c r="F801" s="19">
        <v>148</v>
      </c>
    </row>
    <row r="802" spans="1:6" x14ac:dyDescent="0.2">
      <c r="A802" s="16">
        <v>336</v>
      </c>
      <c r="B802" s="16" t="s">
        <v>1302</v>
      </c>
      <c r="C802" s="17">
        <v>336080</v>
      </c>
      <c r="D802" s="18" t="s">
        <v>841</v>
      </c>
      <c r="E802" s="20">
        <v>2018</v>
      </c>
      <c r="F802" s="19">
        <v>251</v>
      </c>
    </row>
    <row r="803" spans="1:6" x14ac:dyDescent="0.2">
      <c r="A803" s="16">
        <v>336</v>
      </c>
      <c r="B803" s="16" t="s">
        <v>1302</v>
      </c>
      <c r="C803" s="17">
        <v>336081</v>
      </c>
      <c r="D803" s="18" t="s">
        <v>842</v>
      </c>
      <c r="E803" s="20">
        <v>2018</v>
      </c>
      <c r="F803" s="19">
        <v>2285</v>
      </c>
    </row>
    <row r="804" spans="1:6" x14ac:dyDescent="0.2">
      <c r="A804" s="16">
        <v>336</v>
      </c>
      <c r="B804" s="16" t="s">
        <v>1302</v>
      </c>
      <c r="C804" s="17">
        <v>336082</v>
      </c>
      <c r="D804" s="18" t="s">
        <v>843</v>
      </c>
      <c r="E804" s="20">
        <v>2018</v>
      </c>
      <c r="F804" s="19">
        <v>658</v>
      </c>
    </row>
    <row r="805" spans="1:6" x14ac:dyDescent="0.2">
      <c r="A805" s="16">
        <v>336</v>
      </c>
      <c r="B805" s="16" t="s">
        <v>1302</v>
      </c>
      <c r="C805" s="17">
        <v>336084</v>
      </c>
      <c r="D805" s="18" t="s">
        <v>844</v>
      </c>
      <c r="E805" s="20">
        <v>2018</v>
      </c>
      <c r="F805" s="19">
        <v>1329</v>
      </c>
    </row>
    <row r="806" spans="1:6" x14ac:dyDescent="0.2">
      <c r="A806" s="16">
        <v>336</v>
      </c>
      <c r="B806" s="16" t="s">
        <v>1302</v>
      </c>
      <c r="C806" s="17">
        <v>336087</v>
      </c>
      <c r="D806" s="18" t="s">
        <v>845</v>
      </c>
      <c r="E806" s="20">
        <v>2018</v>
      </c>
      <c r="F806" s="19">
        <v>1599</v>
      </c>
    </row>
    <row r="807" spans="1:6" x14ac:dyDescent="0.2">
      <c r="A807" s="16">
        <v>336</v>
      </c>
      <c r="B807" s="16" t="s">
        <v>1302</v>
      </c>
      <c r="C807" s="17">
        <v>336089</v>
      </c>
      <c r="D807" s="18" t="s">
        <v>846</v>
      </c>
      <c r="E807" s="20">
        <v>2018</v>
      </c>
      <c r="F807" s="19">
        <v>168</v>
      </c>
    </row>
    <row r="808" spans="1:6" x14ac:dyDescent="0.2">
      <c r="A808" s="16">
        <v>336</v>
      </c>
      <c r="B808" s="16" t="s">
        <v>1302</v>
      </c>
      <c r="C808" s="17">
        <v>336090</v>
      </c>
      <c r="D808" s="18" t="s">
        <v>847</v>
      </c>
      <c r="E808" s="20">
        <v>2018</v>
      </c>
      <c r="F808" s="19">
        <v>201</v>
      </c>
    </row>
    <row r="809" spans="1:6" x14ac:dyDescent="0.2">
      <c r="A809" s="16">
        <v>336</v>
      </c>
      <c r="B809" s="16" t="s">
        <v>1302</v>
      </c>
      <c r="C809" s="17">
        <v>336091</v>
      </c>
      <c r="D809" s="18" t="s">
        <v>848</v>
      </c>
      <c r="E809" s="20">
        <v>2018</v>
      </c>
      <c r="F809" s="19">
        <v>614</v>
      </c>
    </row>
    <row r="810" spans="1:6" x14ac:dyDescent="0.2">
      <c r="A810" s="16">
        <v>336</v>
      </c>
      <c r="B810" s="16" t="s">
        <v>1302</v>
      </c>
      <c r="C810" s="17">
        <v>336094</v>
      </c>
      <c r="D810" s="18" t="s">
        <v>849</v>
      </c>
      <c r="E810" s="20">
        <v>2018</v>
      </c>
      <c r="F810" s="19">
        <v>49</v>
      </c>
    </row>
    <row r="811" spans="1:6" x14ac:dyDescent="0.2">
      <c r="A811" s="16">
        <v>336</v>
      </c>
      <c r="B811" s="16" t="s">
        <v>1302</v>
      </c>
      <c r="C811" s="17">
        <v>336096</v>
      </c>
      <c r="D811" s="18" t="s">
        <v>850</v>
      </c>
      <c r="E811" s="20">
        <v>2018</v>
      </c>
      <c r="F811" s="19">
        <v>502</v>
      </c>
    </row>
    <row r="812" spans="1:6" x14ac:dyDescent="0.2">
      <c r="A812" s="16">
        <v>336</v>
      </c>
      <c r="B812" s="16" t="s">
        <v>1302</v>
      </c>
      <c r="C812" s="17">
        <v>336100</v>
      </c>
      <c r="D812" s="18" t="s">
        <v>851</v>
      </c>
      <c r="E812" s="20">
        <v>2018</v>
      </c>
      <c r="F812" s="19">
        <v>140</v>
      </c>
    </row>
    <row r="813" spans="1:6" x14ac:dyDescent="0.2">
      <c r="A813" s="16">
        <v>336</v>
      </c>
      <c r="B813" s="16" t="s">
        <v>1302</v>
      </c>
      <c r="C813" s="17">
        <v>336103</v>
      </c>
      <c r="D813" s="18" t="s">
        <v>852</v>
      </c>
      <c r="E813" s="20">
        <v>2018</v>
      </c>
      <c r="F813" s="19">
        <v>946</v>
      </c>
    </row>
    <row r="814" spans="1:6" x14ac:dyDescent="0.2">
      <c r="A814" s="16">
        <v>336</v>
      </c>
      <c r="B814" s="16" t="s">
        <v>1302</v>
      </c>
      <c r="C814" s="17">
        <v>336104</v>
      </c>
      <c r="D814" s="18" t="s">
        <v>853</v>
      </c>
      <c r="E814" s="20">
        <v>2018</v>
      </c>
      <c r="F814" s="19">
        <v>528</v>
      </c>
    </row>
    <row r="815" spans="1:6" x14ac:dyDescent="0.2">
      <c r="A815" s="16">
        <v>336</v>
      </c>
      <c r="B815" s="16" t="s">
        <v>1302</v>
      </c>
      <c r="C815" s="17">
        <v>336105</v>
      </c>
      <c r="D815" s="18" t="s">
        <v>854</v>
      </c>
      <c r="E815" s="20">
        <v>2018</v>
      </c>
      <c r="F815" s="19">
        <v>426</v>
      </c>
    </row>
    <row r="816" spans="1:6" x14ac:dyDescent="0.2">
      <c r="A816" s="16">
        <v>336</v>
      </c>
      <c r="B816" s="16" t="s">
        <v>1302</v>
      </c>
      <c r="C816" s="17">
        <v>336106</v>
      </c>
      <c r="D816" s="18" t="s">
        <v>855</v>
      </c>
      <c r="E816" s="20">
        <v>2018</v>
      </c>
      <c r="F816" s="19">
        <v>938</v>
      </c>
    </row>
    <row r="817" spans="1:6" x14ac:dyDescent="0.2">
      <c r="A817" s="16">
        <v>336</v>
      </c>
      <c r="B817" s="16" t="s">
        <v>1302</v>
      </c>
      <c r="C817" s="17">
        <v>336107</v>
      </c>
      <c r="D817" s="18" t="s">
        <v>856</v>
      </c>
      <c r="E817" s="20">
        <v>2018</v>
      </c>
      <c r="F817" s="19">
        <v>1948</v>
      </c>
    </row>
    <row r="818" spans="1:6" x14ac:dyDescent="0.2">
      <c r="A818" s="16">
        <v>337</v>
      </c>
      <c r="B818" s="16" t="s">
        <v>1303</v>
      </c>
      <c r="C818" s="17">
        <v>337002</v>
      </c>
      <c r="D818" s="18" t="s">
        <v>857</v>
      </c>
      <c r="E818" s="20">
        <v>2018</v>
      </c>
      <c r="F818" s="19">
        <v>1822</v>
      </c>
    </row>
    <row r="819" spans="1:6" x14ac:dyDescent="0.2">
      <c r="A819" s="16">
        <v>337</v>
      </c>
      <c r="B819" s="16" t="s">
        <v>1303</v>
      </c>
      <c r="C819" s="17">
        <v>337013</v>
      </c>
      <c r="D819" s="18" t="s">
        <v>858</v>
      </c>
      <c r="E819" s="20">
        <v>2018</v>
      </c>
      <c r="F819" s="19">
        <v>1411</v>
      </c>
    </row>
    <row r="820" spans="1:6" x14ac:dyDescent="0.2">
      <c r="A820" s="16">
        <v>337</v>
      </c>
      <c r="B820" s="16" t="s">
        <v>1303</v>
      </c>
      <c r="C820" s="17">
        <v>337022</v>
      </c>
      <c r="D820" s="18" t="s">
        <v>859</v>
      </c>
      <c r="E820" s="20">
        <v>2018</v>
      </c>
      <c r="F820" s="19">
        <v>2774</v>
      </c>
    </row>
    <row r="821" spans="1:6" x14ac:dyDescent="0.2">
      <c r="A821" s="16">
        <v>337</v>
      </c>
      <c r="B821" s="16" t="s">
        <v>1303</v>
      </c>
      <c r="C821" s="17">
        <v>337027</v>
      </c>
      <c r="D821" s="18" t="s">
        <v>860</v>
      </c>
      <c r="E821" s="20">
        <v>2018</v>
      </c>
      <c r="F821" s="19">
        <v>1045</v>
      </c>
    </row>
    <row r="822" spans="1:6" x14ac:dyDescent="0.2">
      <c r="A822" s="16">
        <v>337</v>
      </c>
      <c r="B822" s="16" t="s">
        <v>1303</v>
      </c>
      <c r="C822" s="17">
        <v>337030</v>
      </c>
      <c r="D822" s="18" t="s">
        <v>861</v>
      </c>
      <c r="E822" s="20">
        <v>2018</v>
      </c>
      <c r="F822" s="19">
        <v>824</v>
      </c>
    </row>
    <row r="823" spans="1:6" x14ac:dyDescent="0.2">
      <c r="A823" s="16">
        <v>337</v>
      </c>
      <c r="B823" s="16" t="s">
        <v>1303</v>
      </c>
      <c r="C823" s="17">
        <v>337032</v>
      </c>
      <c r="D823" s="18" t="s">
        <v>862</v>
      </c>
      <c r="E823" s="20">
        <v>2018</v>
      </c>
      <c r="F823" s="19">
        <v>229</v>
      </c>
    </row>
    <row r="824" spans="1:6" x14ac:dyDescent="0.2">
      <c r="A824" s="16">
        <v>337</v>
      </c>
      <c r="B824" s="16" t="s">
        <v>1303</v>
      </c>
      <c r="C824" s="17">
        <v>337038</v>
      </c>
      <c r="D824" s="18" t="s">
        <v>863</v>
      </c>
      <c r="E824" s="20">
        <v>2018</v>
      </c>
      <c r="F824" s="19">
        <v>1536</v>
      </c>
    </row>
    <row r="825" spans="1:6" x14ac:dyDescent="0.2">
      <c r="A825" s="16">
        <v>337</v>
      </c>
      <c r="B825" s="16" t="s">
        <v>1303</v>
      </c>
      <c r="C825" s="17">
        <v>337039</v>
      </c>
      <c r="D825" s="18" t="s">
        <v>864</v>
      </c>
      <c r="E825" s="20">
        <v>2018</v>
      </c>
      <c r="F825" s="19">
        <v>1423</v>
      </c>
    </row>
    <row r="826" spans="1:6" x14ac:dyDescent="0.2">
      <c r="A826" s="16">
        <v>337</v>
      </c>
      <c r="B826" s="16" t="s">
        <v>1303</v>
      </c>
      <c r="C826" s="17">
        <v>337045</v>
      </c>
      <c r="D826" s="18" t="s">
        <v>865</v>
      </c>
      <c r="E826" s="20">
        <v>2018</v>
      </c>
      <c r="F826" s="19">
        <v>146</v>
      </c>
    </row>
    <row r="827" spans="1:6" x14ac:dyDescent="0.2">
      <c r="A827" s="16">
        <v>337</v>
      </c>
      <c r="B827" s="16" t="s">
        <v>1303</v>
      </c>
      <c r="C827" s="17">
        <v>337049</v>
      </c>
      <c r="D827" s="18" t="s">
        <v>866</v>
      </c>
      <c r="E827" s="20">
        <v>2018</v>
      </c>
      <c r="F827" s="19">
        <v>1269</v>
      </c>
    </row>
    <row r="828" spans="1:6" x14ac:dyDescent="0.2">
      <c r="A828" s="16">
        <v>337</v>
      </c>
      <c r="B828" s="16" t="s">
        <v>1303</v>
      </c>
      <c r="C828" s="17">
        <v>337051</v>
      </c>
      <c r="D828" s="18" t="s">
        <v>867</v>
      </c>
      <c r="E828" s="20">
        <v>2018</v>
      </c>
      <c r="F828" s="19">
        <v>889</v>
      </c>
    </row>
    <row r="829" spans="1:6" x14ac:dyDescent="0.2">
      <c r="A829" s="16">
        <v>337</v>
      </c>
      <c r="B829" s="16" t="s">
        <v>1303</v>
      </c>
      <c r="C829" s="17">
        <v>337053</v>
      </c>
      <c r="D829" s="18" t="s">
        <v>868</v>
      </c>
      <c r="E829" s="20">
        <v>2018</v>
      </c>
      <c r="F829" s="19">
        <v>1413</v>
      </c>
    </row>
    <row r="830" spans="1:6" x14ac:dyDescent="0.2">
      <c r="A830" s="16">
        <v>337</v>
      </c>
      <c r="B830" s="16" t="s">
        <v>1303</v>
      </c>
      <c r="C830" s="17">
        <v>337059</v>
      </c>
      <c r="D830" s="18" t="s">
        <v>869</v>
      </c>
      <c r="E830" s="20">
        <v>2018</v>
      </c>
      <c r="F830" s="19">
        <v>651</v>
      </c>
    </row>
    <row r="831" spans="1:6" x14ac:dyDescent="0.2">
      <c r="A831" s="16">
        <v>337</v>
      </c>
      <c r="B831" s="16" t="s">
        <v>1303</v>
      </c>
      <c r="C831" s="17">
        <v>337060</v>
      </c>
      <c r="D831" s="18" t="s">
        <v>870</v>
      </c>
      <c r="E831" s="20">
        <v>2018</v>
      </c>
      <c r="F831" s="19">
        <v>717</v>
      </c>
    </row>
    <row r="832" spans="1:6" x14ac:dyDescent="0.2">
      <c r="A832" s="16">
        <v>337</v>
      </c>
      <c r="B832" s="16" t="s">
        <v>1303</v>
      </c>
      <c r="C832" s="17">
        <v>337062</v>
      </c>
      <c r="D832" s="18" t="s">
        <v>871</v>
      </c>
      <c r="E832" s="20">
        <v>2018</v>
      </c>
      <c r="F832" s="19">
        <v>2324</v>
      </c>
    </row>
    <row r="833" spans="1:6" x14ac:dyDescent="0.2">
      <c r="A833" s="16">
        <v>337</v>
      </c>
      <c r="B833" s="16" t="s">
        <v>1303</v>
      </c>
      <c r="C833" s="17">
        <v>337065</v>
      </c>
      <c r="D833" s="18" t="s">
        <v>872</v>
      </c>
      <c r="E833" s="20">
        <v>2018</v>
      </c>
      <c r="F833" s="19">
        <v>520</v>
      </c>
    </row>
    <row r="834" spans="1:6" x14ac:dyDescent="0.2">
      <c r="A834" s="16">
        <v>337</v>
      </c>
      <c r="B834" s="16" t="s">
        <v>1303</v>
      </c>
      <c r="C834" s="17">
        <v>337066</v>
      </c>
      <c r="D834" s="18" t="s">
        <v>873</v>
      </c>
      <c r="E834" s="20">
        <v>2018</v>
      </c>
      <c r="F834" s="19">
        <v>914</v>
      </c>
    </row>
    <row r="835" spans="1:6" x14ac:dyDescent="0.2">
      <c r="A835" s="16">
        <v>337</v>
      </c>
      <c r="B835" s="16" t="s">
        <v>1303</v>
      </c>
      <c r="C835" s="17">
        <v>337070</v>
      </c>
      <c r="D835" s="18" t="s">
        <v>874</v>
      </c>
      <c r="E835" s="20">
        <v>2018</v>
      </c>
      <c r="F835" s="19">
        <v>568</v>
      </c>
    </row>
    <row r="836" spans="1:6" x14ac:dyDescent="0.2">
      <c r="A836" s="16">
        <v>337</v>
      </c>
      <c r="B836" s="16" t="s">
        <v>1303</v>
      </c>
      <c r="C836" s="17">
        <v>337076</v>
      </c>
      <c r="D836" s="18" t="s">
        <v>875</v>
      </c>
      <c r="E836" s="20">
        <v>2018</v>
      </c>
      <c r="F836" s="19">
        <v>669</v>
      </c>
    </row>
    <row r="837" spans="1:6" x14ac:dyDescent="0.2">
      <c r="A837" s="16">
        <v>337</v>
      </c>
      <c r="B837" s="16" t="s">
        <v>1303</v>
      </c>
      <c r="C837" s="17">
        <v>337090</v>
      </c>
      <c r="D837" s="18" t="s">
        <v>876</v>
      </c>
      <c r="E837" s="20">
        <v>2018</v>
      </c>
      <c r="F837" s="19">
        <v>1507</v>
      </c>
    </row>
    <row r="838" spans="1:6" x14ac:dyDescent="0.2">
      <c r="A838" s="16">
        <v>337</v>
      </c>
      <c r="B838" s="16" t="s">
        <v>1303</v>
      </c>
      <c r="C838" s="17">
        <v>337096</v>
      </c>
      <c r="D838" s="18" t="s">
        <v>877</v>
      </c>
      <c r="E838" s="20">
        <v>2018</v>
      </c>
      <c r="F838" s="19">
        <v>557</v>
      </c>
    </row>
    <row r="839" spans="1:6" x14ac:dyDescent="0.2">
      <c r="A839" s="16">
        <v>337</v>
      </c>
      <c r="B839" s="16" t="s">
        <v>1303</v>
      </c>
      <c r="C839" s="17">
        <v>337097</v>
      </c>
      <c r="D839" s="18" t="s">
        <v>878</v>
      </c>
      <c r="E839" s="20">
        <v>2018</v>
      </c>
      <c r="F839" s="19">
        <v>848</v>
      </c>
    </row>
    <row r="840" spans="1:6" x14ac:dyDescent="0.2">
      <c r="A840" s="16">
        <v>337</v>
      </c>
      <c r="B840" s="16" t="s">
        <v>1303</v>
      </c>
      <c r="C840" s="17">
        <v>337106</v>
      </c>
      <c r="D840" s="18" t="s">
        <v>879</v>
      </c>
      <c r="E840" s="20">
        <v>2018</v>
      </c>
      <c r="F840" s="19">
        <v>4693</v>
      </c>
    </row>
    <row r="841" spans="1:6" x14ac:dyDescent="0.2">
      <c r="A841" s="16">
        <v>337</v>
      </c>
      <c r="B841" s="16" t="s">
        <v>1303</v>
      </c>
      <c r="C841" s="17">
        <v>337108</v>
      </c>
      <c r="D841" s="18" t="s">
        <v>880</v>
      </c>
      <c r="E841" s="20">
        <v>2018</v>
      </c>
      <c r="F841" s="19">
        <v>454</v>
      </c>
    </row>
    <row r="842" spans="1:6" x14ac:dyDescent="0.2">
      <c r="A842" s="16">
        <v>337</v>
      </c>
      <c r="B842" s="16" t="s">
        <v>1303</v>
      </c>
      <c r="C842" s="17">
        <v>337116</v>
      </c>
      <c r="D842" s="18" t="s">
        <v>881</v>
      </c>
      <c r="E842" s="20">
        <v>2018</v>
      </c>
      <c r="F842" s="19">
        <v>852</v>
      </c>
    </row>
    <row r="843" spans="1:6" x14ac:dyDescent="0.2">
      <c r="A843" s="16">
        <v>337</v>
      </c>
      <c r="B843" s="16" t="s">
        <v>1303</v>
      </c>
      <c r="C843" s="17">
        <v>337118</v>
      </c>
      <c r="D843" s="18" t="s">
        <v>882</v>
      </c>
      <c r="E843" s="20">
        <v>2018</v>
      </c>
      <c r="F843" s="19">
        <v>1711</v>
      </c>
    </row>
    <row r="844" spans="1:6" x14ac:dyDescent="0.2">
      <c r="A844" s="16">
        <v>337</v>
      </c>
      <c r="B844" s="16" t="s">
        <v>1303</v>
      </c>
      <c r="C844" s="17">
        <v>337123</v>
      </c>
      <c r="D844" s="18" t="s">
        <v>883</v>
      </c>
      <c r="E844" s="20">
        <v>2018</v>
      </c>
      <c r="F844" s="19">
        <v>1411</v>
      </c>
    </row>
    <row r="845" spans="1:6" x14ac:dyDescent="0.2">
      <c r="A845" s="16">
        <v>337</v>
      </c>
      <c r="B845" s="16" t="s">
        <v>1303</v>
      </c>
      <c r="C845" s="17">
        <v>337124</v>
      </c>
      <c r="D845" s="18" t="s">
        <v>884</v>
      </c>
      <c r="E845" s="20">
        <v>2018</v>
      </c>
      <c r="F845" s="19">
        <v>614</v>
      </c>
    </row>
    <row r="846" spans="1:6" x14ac:dyDescent="0.2">
      <c r="A846" s="16">
        <v>337</v>
      </c>
      <c r="B846" s="16" t="s">
        <v>1303</v>
      </c>
      <c r="C846" s="17">
        <v>337125</v>
      </c>
      <c r="D846" s="18" t="s">
        <v>885</v>
      </c>
      <c r="E846" s="20">
        <v>2018</v>
      </c>
      <c r="F846" s="19">
        <v>1211</v>
      </c>
    </row>
    <row r="847" spans="1:6" x14ac:dyDescent="0.2">
      <c r="A847" s="16">
        <v>337</v>
      </c>
      <c r="B847" s="16" t="s">
        <v>1303</v>
      </c>
      <c r="C847" s="17">
        <v>337126</v>
      </c>
      <c r="D847" s="18" t="s">
        <v>886</v>
      </c>
      <c r="E847" s="20">
        <v>2018</v>
      </c>
      <c r="F847" s="19">
        <v>3393</v>
      </c>
    </row>
    <row r="848" spans="1:6" x14ac:dyDescent="0.2">
      <c r="A848" s="16">
        <v>337</v>
      </c>
      <c r="B848" s="16" t="s">
        <v>1303</v>
      </c>
      <c r="C848" s="17">
        <v>337127</v>
      </c>
      <c r="D848" s="18" t="s">
        <v>887</v>
      </c>
      <c r="E848" s="20">
        <v>2018</v>
      </c>
      <c r="F848" s="19">
        <v>1818</v>
      </c>
    </row>
    <row r="849" spans="1:6" x14ac:dyDescent="0.2">
      <c r="A849" s="16">
        <v>337</v>
      </c>
      <c r="B849" s="16" t="s">
        <v>1303</v>
      </c>
      <c r="C849" s="17">
        <v>337128</v>
      </c>
      <c r="D849" s="18" t="s">
        <v>888</v>
      </c>
      <c r="E849" s="20">
        <v>2018</v>
      </c>
      <c r="F849" s="19">
        <v>3561</v>
      </c>
    </row>
    <row r="850" spans="1:6" x14ac:dyDescent="0.2">
      <c r="A850" s="16">
        <v>415</v>
      </c>
      <c r="B850" s="16" t="s">
        <v>1304</v>
      </c>
      <c r="C850" s="17">
        <v>415014</v>
      </c>
      <c r="D850" s="18" t="s">
        <v>889</v>
      </c>
      <c r="E850" s="20">
        <v>2018</v>
      </c>
      <c r="F850" s="19">
        <v>737</v>
      </c>
    </row>
    <row r="851" spans="1:6" x14ac:dyDescent="0.2">
      <c r="A851" s="16">
        <v>415</v>
      </c>
      <c r="B851" s="16" t="s">
        <v>1304</v>
      </c>
      <c r="C851" s="17">
        <v>415019</v>
      </c>
      <c r="D851" s="18" t="s">
        <v>890</v>
      </c>
      <c r="E851" s="20">
        <v>2018</v>
      </c>
      <c r="F851" s="19">
        <v>946</v>
      </c>
    </row>
    <row r="852" spans="1:6" x14ac:dyDescent="0.2">
      <c r="A852" s="16">
        <v>415</v>
      </c>
      <c r="B852" s="16" t="s">
        <v>1304</v>
      </c>
      <c r="C852" s="17">
        <v>415027</v>
      </c>
      <c r="D852" s="18" t="s">
        <v>891</v>
      </c>
      <c r="E852" s="20">
        <v>2018</v>
      </c>
      <c r="F852" s="19">
        <v>1867</v>
      </c>
    </row>
    <row r="853" spans="1:6" x14ac:dyDescent="0.2">
      <c r="A853" s="16">
        <v>415</v>
      </c>
      <c r="B853" s="16" t="s">
        <v>1304</v>
      </c>
      <c r="C853" s="17">
        <v>415028</v>
      </c>
      <c r="D853" s="18" t="s">
        <v>892</v>
      </c>
      <c r="E853" s="20">
        <v>2018</v>
      </c>
      <c r="F853" s="19">
        <v>883</v>
      </c>
    </row>
    <row r="854" spans="1:6" x14ac:dyDescent="0.2">
      <c r="A854" s="16">
        <v>415</v>
      </c>
      <c r="B854" s="16" t="s">
        <v>1304</v>
      </c>
      <c r="C854" s="17">
        <v>415029</v>
      </c>
      <c r="D854" s="18" t="s">
        <v>893</v>
      </c>
      <c r="E854" s="20">
        <v>2018</v>
      </c>
      <c r="F854" s="19">
        <v>160</v>
      </c>
    </row>
    <row r="855" spans="1:6" x14ac:dyDescent="0.2">
      <c r="A855" s="16">
        <v>415</v>
      </c>
      <c r="B855" s="16" t="s">
        <v>1304</v>
      </c>
      <c r="C855" s="17">
        <v>415034</v>
      </c>
      <c r="D855" s="18" t="s">
        <v>894</v>
      </c>
      <c r="E855" s="20">
        <v>2018</v>
      </c>
      <c r="F855" s="19">
        <v>2693</v>
      </c>
    </row>
    <row r="856" spans="1:6" x14ac:dyDescent="0.2">
      <c r="A856" s="16">
        <v>415</v>
      </c>
      <c r="B856" s="16" t="s">
        <v>1304</v>
      </c>
      <c r="C856" s="17">
        <v>415039</v>
      </c>
      <c r="D856" s="18" t="s">
        <v>895</v>
      </c>
      <c r="E856" s="20">
        <v>2018</v>
      </c>
      <c r="F856" s="19">
        <v>347</v>
      </c>
    </row>
    <row r="857" spans="1:6" x14ac:dyDescent="0.2">
      <c r="A857" s="16">
        <v>415</v>
      </c>
      <c r="B857" s="16" t="s">
        <v>1304</v>
      </c>
      <c r="C857" s="17">
        <v>415048</v>
      </c>
      <c r="D857" s="18" t="s">
        <v>896</v>
      </c>
      <c r="E857" s="20">
        <v>2018</v>
      </c>
      <c r="F857" s="19">
        <v>1120</v>
      </c>
    </row>
    <row r="858" spans="1:6" x14ac:dyDescent="0.2">
      <c r="A858" s="16">
        <v>415</v>
      </c>
      <c r="B858" s="16" t="s">
        <v>1304</v>
      </c>
      <c r="C858" s="17">
        <v>415050</v>
      </c>
      <c r="D858" s="18" t="s">
        <v>897</v>
      </c>
      <c r="E858" s="20">
        <v>2018</v>
      </c>
      <c r="F858" s="19">
        <v>1378</v>
      </c>
    </row>
    <row r="859" spans="1:6" x14ac:dyDescent="0.2">
      <c r="A859" s="16">
        <v>415</v>
      </c>
      <c r="B859" s="16" t="s">
        <v>1304</v>
      </c>
      <c r="C859" s="17">
        <v>415053</v>
      </c>
      <c r="D859" s="18" t="s">
        <v>898</v>
      </c>
      <c r="E859" s="20">
        <v>2018</v>
      </c>
      <c r="F859" s="19">
        <v>6391</v>
      </c>
    </row>
    <row r="860" spans="1:6" x14ac:dyDescent="0.2">
      <c r="A860" s="16">
        <v>415</v>
      </c>
      <c r="B860" s="16" t="s">
        <v>1304</v>
      </c>
      <c r="C860" s="17">
        <v>415058</v>
      </c>
      <c r="D860" s="18" t="s">
        <v>899</v>
      </c>
      <c r="E860" s="20">
        <v>2018</v>
      </c>
      <c r="F860" s="19">
        <v>2902</v>
      </c>
    </row>
    <row r="861" spans="1:6" x14ac:dyDescent="0.2">
      <c r="A861" s="16">
        <v>415</v>
      </c>
      <c r="B861" s="16" t="s">
        <v>1304</v>
      </c>
      <c r="C861" s="17">
        <v>415059</v>
      </c>
      <c r="D861" s="18" t="s">
        <v>900</v>
      </c>
      <c r="E861" s="20">
        <v>2018</v>
      </c>
      <c r="F861" s="19">
        <v>1083</v>
      </c>
    </row>
    <row r="862" spans="1:6" x14ac:dyDescent="0.2">
      <c r="A862" s="16">
        <v>415</v>
      </c>
      <c r="B862" s="16" t="s">
        <v>1304</v>
      </c>
      <c r="C862" s="17">
        <v>415060</v>
      </c>
      <c r="D862" s="18" t="s">
        <v>901</v>
      </c>
      <c r="E862" s="20">
        <v>2018</v>
      </c>
      <c r="F862" s="19">
        <v>667</v>
      </c>
    </row>
    <row r="863" spans="1:6" x14ac:dyDescent="0.2">
      <c r="A863" s="16">
        <v>415</v>
      </c>
      <c r="B863" s="16" t="s">
        <v>1304</v>
      </c>
      <c r="C863" s="17">
        <v>415061</v>
      </c>
      <c r="D863" s="18" t="s">
        <v>902</v>
      </c>
      <c r="E863" s="20">
        <v>2018</v>
      </c>
      <c r="F863" s="19">
        <v>3260</v>
      </c>
    </row>
    <row r="864" spans="1:6" x14ac:dyDescent="0.2">
      <c r="A864" s="16">
        <v>415</v>
      </c>
      <c r="B864" s="16" t="s">
        <v>1304</v>
      </c>
      <c r="C864" s="17">
        <v>415062</v>
      </c>
      <c r="D864" s="18" t="s">
        <v>903</v>
      </c>
      <c r="E864" s="20">
        <v>2018</v>
      </c>
      <c r="F864" s="19">
        <v>228</v>
      </c>
    </row>
    <row r="865" spans="1:6" x14ac:dyDescent="0.2">
      <c r="A865" s="16">
        <v>415</v>
      </c>
      <c r="B865" s="16" t="s">
        <v>1304</v>
      </c>
      <c r="C865" s="17">
        <v>415073</v>
      </c>
      <c r="D865" s="18" t="s">
        <v>904</v>
      </c>
      <c r="E865" s="20">
        <v>2018</v>
      </c>
      <c r="F865" s="19">
        <v>3961</v>
      </c>
    </row>
    <row r="866" spans="1:6" x14ac:dyDescent="0.2">
      <c r="A866" s="16">
        <v>415</v>
      </c>
      <c r="B866" s="16" t="s">
        <v>1304</v>
      </c>
      <c r="C866" s="17">
        <v>415078</v>
      </c>
      <c r="D866" s="18" t="s">
        <v>905</v>
      </c>
      <c r="E866" s="20">
        <v>2018</v>
      </c>
      <c r="F866" s="19">
        <v>1568</v>
      </c>
    </row>
    <row r="867" spans="1:6" x14ac:dyDescent="0.2">
      <c r="A867" s="16">
        <v>415</v>
      </c>
      <c r="B867" s="16" t="s">
        <v>1304</v>
      </c>
      <c r="C867" s="17">
        <v>415080</v>
      </c>
      <c r="D867" s="18" t="s">
        <v>906</v>
      </c>
      <c r="E867" s="20">
        <v>2018</v>
      </c>
      <c r="F867" s="19">
        <v>267</v>
      </c>
    </row>
    <row r="868" spans="1:6" x14ac:dyDescent="0.2">
      <c r="A868" s="16">
        <v>415</v>
      </c>
      <c r="B868" s="16" t="s">
        <v>1304</v>
      </c>
      <c r="C868" s="17">
        <v>415085</v>
      </c>
      <c r="D868" s="18" t="s">
        <v>907</v>
      </c>
      <c r="E868" s="20">
        <v>2018</v>
      </c>
      <c r="F868" s="19">
        <v>1676</v>
      </c>
    </row>
    <row r="869" spans="1:6" x14ac:dyDescent="0.2">
      <c r="A869" s="16">
        <v>415</v>
      </c>
      <c r="B869" s="16" t="s">
        <v>1304</v>
      </c>
      <c r="C869" s="17">
        <v>415087</v>
      </c>
      <c r="D869" s="18" t="s">
        <v>908</v>
      </c>
      <c r="E869" s="20">
        <v>2018</v>
      </c>
      <c r="F869" s="19">
        <v>690</v>
      </c>
    </row>
    <row r="870" spans="1:6" x14ac:dyDescent="0.2">
      <c r="A870" s="16">
        <v>415</v>
      </c>
      <c r="B870" s="16" t="s">
        <v>1304</v>
      </c>
      <c r="C870" s="17">
        <v>415088</v>
      </c>
      <c r="D870" s="18" t="s">
        <v>909</v>
      </c>
      <c r="E870" s="20">
        <v>2018</v>
      </c>
      <c r="F870" s="19">
        <v>2636</v>
      </c>
    </row>
    <row r="871" spans="1:6" x14ac:dyDescent="0.2">
      <c r="A871" s="16">
        <v>415</v>
      </c>
      <c r="B871" s="16" t="s">
        <v>1304</v>
      </c>
      <c r="C871" s="17">
        <v>415089</v>
      </c>
      <c r="D871" s="18" t="s">
        <v>910</v>
      </c>
      <c r="E871" s="20">
        <v>2018</v>
      </c>
      <c r="F871" s="19">
        <v>1549</v>
      </c>
    </row>
    <row r="872" spans="1:6" x14ac:dyDescent="0.2">
      <c r="A872" s="16">
        <v>415</v>
      </c>
      <c r="B872" s="16" t="s">
        <v>1304</v>
      </c>
      <c r="C872" s="17">
        <v>415090</v>
      </c>
      <c r="D872" s="18" t="s">
        <v>911</v>
      </c>
      <c r="E872" s="20">
        <v>2018</v>
      </c>
      <c r="F872" s="19">
        <v>3305</v>
      </c>
    </row>
    <row r="873" spans="1:6" x14ac:dyDescent="0.2">
      <c r="A873" s="16">
        <v>415</v>
      </c>
      <c r="B873" s="16" t="s">
        <v>1304</v>
      </c>
      <c r="C873" s="17">
        <v>415091</v>
      </c>
      <c r="D873" s="18" t="s">
        <v>912</v>
      </c>
      <c r="E873" s="20">
        <v>2018</v>
      </c>
      <c r="F873" s="19">
        <v>3095</v>
      </c>
    </row>
    <row r="874" spans="1:6" x14ac:dyDescent="0.2">
      <c r="A874" s="16">
        <v>415</v>
      </c>
      <c r="B874" s="16" t="s">
        <v>1304</v>
      </c>
      <c r="C874" s="17">
        <v>415092</v>
      </c>
      <c r="D874" s="18" t="s">
        <v>913</v>
      </c>
      <c r="E874" s="20">
        <v>2018</v>
      </c>
      <c r="F874" s="19">
        <v>1243</v>
      </c>
    </row>
    <row r="875" spans="1:6" x14ac:dyDescent="0.2">
      <c r="A875" s="16">
        <v>415</v>
      </c>
      <c r="B875" s="16" t="s">
        <v>1304</v>
      </c>
      <c r="C875" s="17">
        <v>415093</v>
      </c>
      <c r="D875" s="18" t="s">
        <v>914</v>
      </c>
      <c r="E875" s="20">
        <v>2018</v>
      </c>
      <c r="F875" s="19">
        <v>2599</v>
      </c>
    </row>
    <row r="876" spans="1:6" x14ac:dyDescent="0.2">
      <c r="A876" s="16">
        <v>415</v>
      </c>
      <c r="B876" s="16" t="s">
        <v>1304</v>
      </c>
      <c r="C876" s="17">
        <v>415971</v>
      </c>
      <c r="D876" s="18" t="s">
        <v>915</v>
      </c>
      <c r="E876" s="20">
        <v>2018</v>
      </c>
      <c r="F876" s="19">
        <v>4423</v>
      </c>
    </row>
    <row r="877" spans="1:6" x14ac:dyDescent="0.2">
      <c r="A877" s="16">
        <v>416</v>
      </c>
      <c r="B877" s="16" t="s">
        <v>1305</v>
      </c>
      <c r="C877" s="17">
        <v>416006</v>
      </c>
      <c r="D877" s="18" t="s">
        <v>916</v>
      </c>
      <c r="E877" s="20">
        <v>2018</v>
      </c>
      <c r="F877" s="19">
        <v>532</v>
      </c>
    </row>
    <row r="878" spans="1:6" x14ac:dyDescent="0.2">
      <c r="A878" s="16">
        <v>416</v>
      </c>
      <c r="B878" s="16" t="s">
        <v>1305</v>
      </c>
      <c r="C878" s="17">
        <v>416009</v>
      </c>
      <c r="D878" s="18" t="s">
        <v>917</v>
      </c>
      <c r="E878" s="20">
        <v>2018</v>
      </c>
      <c r="F878" s="19">
        <v>210</v>
      </c>
    </row>
    <row r="879" spans="1:6" x14ac:dyDescent="0.2">
      <c r="A879" s="16">
        <v>416</v>
      </c>
      <c r="B879" s="16" t="s">
        <v>1305</v>
      </c>
      <c r="C879" s="17">
        <v>416011</v>
      </c>
      <c r="D879" s="18" t="s">
        <v>918</v>
      </c>
      <c r="E879" s="20">
        <v>2018</v>
      </c>
      <c r="F879" s="19">
        <v>717</v>
      </c>
    </row>
    <row r="880" spans="1:6" x14ac:dyDescent="0.2">
      <c r="A880" s="16">
        <v>416</v>
      </c>
      <c r="B880" s="16" t="s">
        <v>1305</v>
      </c>
      <c r="C880" s="17">
        <v>416015</v>
      </c>
      <c r="D880" s="18" t="s">
        <v>919</v>
      </c>
      <c r="E880" s="20">
        <v>2018</v>
      </c>
      <c r="F880" s="19">
        <v>860</v>
      </c>
    </row>
    <row r="881" spans="1:6" x14ac:dyDescent="0.2">
      <c r="A881" s="16">
        <v>416</v>
      </c>
      <c r="B881" s="16" t="s">
        <v>1305</v>
      </c>
      <c r="C881" s="17">
        <v>416018</v>
      </c>
      <c r="D881" s="18" t="s">
        <v>920</v>
      </c>
      <c r="E881" s="20">
        <v>2018</v>
      </c>
      <c r="F881" s="19">
        <v>678</v>
      </c>
    </row>
    <row r="882" spans="1:6" x14ac:dyDescent="0.2">
      <c r="A882" s="16">
        <v>416</v>
      </c>
      <c r="B882" s="16" t="s">
        <v>1305</v>
      </c>
      <c r="C882" s="17">
        <v>416022</v>
      </c>
      <c r="D882" s="18" t="s">
        <v>921</v>
      </c>
      <c r="E882" s="20">
        <v>2018</v>
      </c>
      <c r="F882" s="19">
        <v>573</v>
      </c>
    </row>
    <row r="883" spans="1:6" x14ac:dyDescent="0.2">
      <c r="A883" s="16">
        <v>416</v>
      </c>
      <c r="B883" s="16" t="s">
        <v>1305</v>
      </c>
      <c r="C883" s="17">
        <v>416023</v>
      </c>
      <c r="D883" s="18" t="s">
        <v>922</v>
      </c>
      <c r="E883" s="20">
        <v>2018</v>
      </c>
      <c r="F883" s="19">
        <v>1454</v>
      </c>
    </row>
    <row r="884" spans="1:6" x14ac:dyDescent="0.2">
      <c r="A884" s="16">
        <v>416</v>
      </c>
      <c r="B884" s="16" t="s">
        <v>1305</v>
      </c>
      <c r="C884" s="17">
        <v>416025</v>
      </c>
      <c r="D884" s="18" t="s">
        <v>923</v>
      </c>
      <c r="E884" s="20">
        <v>2018</v>
      </c>
      <c r="F884" s="19">
        <v>1982</v>
      </c>
    </row>
    <row r="885" spans="1:6" x14ac:dyDescent="0.2">
      <c r="A885" s="16">
        <v>416</v>
      </c>
      <c r="B885" s="16" t="s">
        <v>1305</v>
      </c>
      <c r="C885" s="17">
        <v>416026</v>
      </c>
      <c r="D885" s="18" t="s">
        <v>924</v>
      </c>
      <c r="E885" s="20">
        <v>2018</v>
      </c>
      <c r="F885" s="19">
        <v>430</v>
      </c>
    </row>
    <row r="886" spans="1:6" x14ac:dyDescent="0.2">
      <c r="A886" s="16">
        <v>416</v>
      </c>
      <c r="B886" s="16" t="s">
        <v>1305</v>
      </c>
      <c r="C886" s="17">
        <v>416031</v>
      </c>
      <c r="D886" s="18" t="s">
        <v>925</v>
      </c>
      <c r="E886" s="20">
        <v>2018</v>
      </c>
      <c r="F886" s="19">
        <v>761</v>
      </c>
    </row>
    <row r="887" spans="1:6" x14ac:dyDescent="0.2">
      <c r="A887" s="16">
        <v>416</v>
      </c>
      <c r="B887" s="16" t="s">
        <v>1305</v>
      </c>
      <c r="C887" s="17">
        <v>416036</v>
      </c>
      <c r="D887" s="18" t="s">
        <v>926</v>
      </c>
      <c r="E887" s="20">
        <v>2018</v>
      </c>
      <c r="F887" s="19">
        <v>7569</v>
      </c>
    </row>
    <row r="888" spans="1:6" x14ac:dyDescent="0.2">
      <c r="A888" s="16">
        <v>416</v>
      </c>
      <c r="B888" s="16" t="s">
        <v>1305</v>
      </c>
      <c r="C888" s="17">
        <v>416041</v>
      </c>
      <c r="D888" s="18" t="s">
        <v>927</v>
      </c>
      <c r="E888" s="20">
        <v>2018</v>
      </c>
      <c r="F888" s="19">
        <v>2920</v>
      </c>
    </row>
    <row r="889" spans="1:6" x14ac:dyDescent="0.2">
      <c r="A889" s="16">
        <v>416</v>
      </c>
      <c r="B889" s="16" t="s">
        <v>1305</v>
      </c>
      <c r="C889" s="17">
        <v>416048</v>
      </c>
      <c r="D889" s="18" t="s">
        <v>928</v>
      </c>
      <c r="E889" s="20">
        <v>2018</v>
      </c>
      <c r="F889" s="19">
        <v>2398</v>
      </c>
    </row>
    <row r="890" spans="1:6" x14ac:dyDescent="0.2">
      <c r="A890" s="16">
        <v>416</v>
      </c>
      <c r="B890" s="16" t="s">
        <v>1305</v>
      </c>
      <c r="C890" s="17">
        <v>416049</v>
      </c>
      <c r="D890" s="18" t="s">
        <v>929</v>
      </c>
      <c r="E890" s="20">
        <v>2018</v>
      </c>
      <c r="F890" s="19">
        <v>1045</v>
      </c>
    </row>
    <row r="891" spans="1:6" x14ac:dyDescent="0.2">
      <c r="A891" s="16">
        <v>416</v>
      </c>
      <c r="B891" s="16" t="s">
        <v>1305</v>
      </c>
      <c r="C891" s="17">
        <v>416050</v>
      </c>
      <c r="D891" s="18" t="s">
        <v>930</v>
      </c>
      <c r="E891" s="20">
        <v>2018</v>
      </c>
      <c r="F891" s="19">
        <v>1485</v>
      </c>
    </row>
    <row r="892" spans="1:6" x14ac:dyDescent="0.2">
      <c r="A892" s="16">
        <v>417</v>
      </c>
      <c r="B892" s="16" t="s">
        <v>1306</v>
      </c>
      <c r="C892" s="17">
        <v>417002</v>
      </c>
      <c r="D892" s="18" t="s">
        <v>931</v>
      </c>
      <c r="E892" s="20">
        <v>2018</v>
      </c>
      <c r="F892" s="19">
        <v>3960</v>
      </c>
    </row>
    <row r="893" spans="1:6" x14ac:dyDescent="0.2">
      <c r="A893" s="16">
        <v>417</v>
      </c>
      <c r="B893" s="16" t="s">
        <v>1306</v>
      </c>
      <c r="C893" s="17">
        <v>417008</v>
      </c>
      <c r="D893" s="18" t="s">
        <v>932</v>
      </c>
      <c r="E893" s="20">
        <v>2018</v>
      </c>
      <c r="F893" s="19">
        <v>1318</v>
      </c>
    </row>
    <row r="894" spans="1:6" x14ac:dyDescent="0.2">
      <c r="A894" s="16">
        <v>417</v>
      </c>
      <c r="B894" s="16" t="s">
        <v>1306</v>
      </c>
      <c r="C894" s="17">
        <v>417010</v>
      </c>
      <c r="D894" s="18" t="s">
        <v>933</v>
      </c>
      <c r="E894" s="20">
        <v>2018</v>
      </c>
      <c r="F894" s="19">
        <v>248</v>
      </c>
    </row>
    <row r="895" spans="1:6" x14ac:dyDescent="0.2">
      <c r="A895" s="16">
        <v>417</v>
      </c>
      <c r="B895" s="16" t="s">
        <v>1306</v>
      </c>
      <c r="C895" s="17">
        <v>417013</v>
      </c>
      <c r="D895" s="18" t="s">
        <v>934</v>
      </c>
      <c r="E895" s="20">
        <v>2018</v>
      </c>
      <c r="F895" s="19">
        <v>5238</v>
      </c>
    </row>
    <row r="896" spans="1:6" x14ac:dyDescent="0.2">
      <c r="A896" s="16">
        <v>417</v>
      </c>
      <c r="B896" s="16" t="s">
        <v>1306</v>
      </c>
      <c r="C896" s="17">
        <v>417014</v>
      </c>
      <c r="D896" s="18" t="s">
        <v>935</v>
      </c>
      <c r="E896" s="20">
        <v>2018</v>
      </c>
      <c r="F896" s="19">
        <v>271</v>
      </c>
    </row>
    <row r="897" spans="1:6" x14ac:dyDescent="0.2">
      <c r="A897" s="16">
        <v>417</v>
      </c>
      <c r="B897" s="16" t="s">
        <v>1306</v>
      </c>
      <c r="C897" s="17">
        <v>417015</v>
      </c>
      <c r="D897" s="18" t="s">
        <v>936</v>
      </c>
      <c r="E897" s="20">
        <v>2018</v>
      </c>
      <c r="F897" s="19">
        <v>385</v>
      </c>
    </row>
    <row r="898" spans="1:6" x14ac:dyDescent="0.2">
      <c r="A898" s="16">
        <v>417</v>
      </c>
      <c r="B898" s="16" t="s">
        <v>1306</v>
      </c>
      <c r="C898" s="17">
        <v>417016</v>
      </c>
      <c r="D898" s="18" t="s">
        <v>937</v>
      </c>
      <c r="E898" s="20">
        <v>2018</v>
      </c>
      <c r="F898" s="19">
        <v>403</v>
      </c>
    </row>
    <row r="899" spans="1:6" x14ac:dyDescent="0.2">
      <c r="A899" s="16">
        <v>417</v>
      </c>
      <c r="B899" s="16" t="s">
        <v>1306</v>
      </c>
      <c r="C899" s="17">
        <v>417022</v>
      </c>
      <c r="D899" s="18" t="s">
        <v>938</v>
      </c>
      <c r="E899" s="20">
        <v>2018</v>
      </c>
      <c r="F899" s="19">
        <v>1399</v>
      </c>
    </row>
    <row r="900" spans="1:6" x14ac:dyDescent="0.2">
      <c r="A900" s="16">
        <v>417</v>
      </c>
      <c r="B900" s="16" t="s">
        <v>1306</v>
      </c>
      <c r="C900" s="17">
        <v>417023</v>
      </c>
      <c r="D900" s="18" t="s">
        <v>939</v>
      </c>
      <c r="E900" s="20">
        <v>2018</v>
      </c>
      <c r="F900" s="19">
        <v>876</v>
      </c>
    </row>
    <row r="901" spans="1:6" x14ac:dyDescent="0.2">
      <c r="A901" s="16">
        <v>417</v>
      </c>
      <c r="B901" s="16" t="s">
        <v>1306</v>
      </c>
      <c r="C901" s="17">
        <v>417025</v>
      </c>
      <c r="D901" s="18" t="s">
        <v>940</v>
      </c>
      <c r="E901" s="20">
        <v>2018</v>
      </c>
      <c r="F901" s="19">
        <v>4014</v>
      </c>
    </row>
    <row r="902" spans="1:6" x14ac:dyDescent="0.2">
      <c r="A902" s="16">
        <v>417</v>
      </c>
      <c r="B902" s="16" t="s">
        <v>1306</v>
      </c>
      <c r="C902" s="17">
        <v>417029</v>
      </c>
      <c r="D902" s="18" t="s">
        <v>941</v>
      </c>
      <c r="E902" s="20">
        <v>2018</v>
      </c>
      <c r="F902" s="19">
        <v>303</v>
      </c>
    </row>
    <row r="903" spans="1:6" x14ac:dyDescent="0.2">
      <c r="A903" s="16">
        <v>417</v>
      </c>
      <c r="B903" s="16" t="s">
        <v>1306</v>
      </c>
      <c r="C903" s="17">
        <v>417031</v>
      </c>
      <c r="D903" s="18" t="s">
        <v>942</v>
      </c>
      <c r="E903" s="20">
        <v>2018</v>
      </c>
      <c r="F903" s="19">
        <v>2757</v>
      </c>
    </row>
    <row r="904" spans="1:6" x14ac:dyDescent="0.2">
      <c r="A904" s="16">
        <v>417</v>
      </c>
      <c r="B904" s="16" t="s">
        <v>1306</v>
      </c>
      <c r="C904" s="17">
        <v>417036</v>
      </c>
      <c r="D904" s="18" t="s">
        <v>943</v>
      </c>
      <c r="E904" s="20">
        <v>2018</v>
      </c>
      <c r="F904" s="19">
        <v>324</v>
      </c>
    </row>
    <row r="905" spans="1:6" x14ac:dyDescent="0.2">
      <c r="A905" s="16">
        <v>417</v>
      </c>
      <c r="B905" s="16" t="s">
        <v>1306</v>
      </c>
      <c r="C905" s="17">
        <v>417044</v>
      </c>
      <c r="D905" s="18" t="s">
        <v>944</v>
      </c>
      <c r="E905" s="20">
        <v>2018</v>
      </c>
      <c r="F905" s="19">
        <v>3877</v>
      </c>
    </row>
    <row r="906" spans="1:6" x14ac:dyDescent="0.2">
      <c r="A906" s="16">
        <v>417</v>
      </c>
      <c r="B906" s="16" t="s">
        <v>1306</v>
      </c>
      <c r="C906" s="17">
        <v>417045</v>
      </c>
      <c r="D906" s="18" t="s">
        <v>945</v>
      </c>
      <c r="E906" s="20">
        <v>2018</v>
      </c>
      <c r="F906" s="19">
        <v>1047</v>
      </c>
    </row>
    <row r="907" spans="1:6" x14ac:dyDescent="0.2">
      <c r="A907" s="16">
        <v>417</v>
      </c>
      <c r="B907" s="16" t="s">
        <v>1306</v>
      </c>
      <c r="C907" s="17">
        <v>417047</v>
      </c>
      <c r="D907" s="18" t="s">
        <v>946</v>
      </c>
      <c r="E907" s="20">
        <v>2018</v>
      </c>
      <c r="F907" s="19">
        <v>583</v>
      </c>
    </row>
    <row r="908" spans="1:6" x14ac:dyDescent="0.2">
      <c r="A908" s="16">
        <v>417</v>
      </c>
      <c r="B908" s="16" t="s">
        <v>1306</v>
      </c>
      <c r="C908" s="17">
        <v>417051</v>
      </c>
      <c r="D908" s="18" t="s">
        <v>947</v>
      </c>
      <c r="E908" s="20">
        <v>2018</v>
      </c>
      <c r="F908" s="19">
        <v>1008</v>
      </c>
    </row>
    <row r="909" spans="1:6" x14ac:dyDescent="0.2">
      <c r="A909" s="16">
        <v>417</v>
      </c>
      <c r="B909" s="16" t="s">
        <v>1306</v>
      </c>
      <c r="C909" s="17">
        <v>417052</v>
      </c>
      <c r="D909" s="18" t="s">
        <v>948</v>
      </c>
      <c r="E909" s="20">
        <v>2018</v>
      </c>
      <c r="F909" s="19">
        <v>202</v>
      </c>
    </row>
    <row r="910" spans="1:6" x14ac:dyDescent="0.2">
      <c r="A910" s="16">
        <v>417</v>
      </c>
      <c r="B910" s="16" t="s">
        <v>1306</v>
      </c>
      <c r="C910" s="17">
        <v>417054</v>
      </c>
      <c r="D910" s="18" t="s">
        <v>949</v>
      </c>
      <c r="E910" s="20">
        <v>2018</v>
      </c>
      <c r="F910" s="19">
        <v>2671</v>
      </c>
    </row>
    <row r="911" spans="1:6" x14ac:dyDescent="0.2">
      <c r="A911" s="16">
        <v>417</v>
      </c>
      <c r="B911" s="16" t="s">
        <v>1306</v>
      </c>
      <c r="C911" s="17">
        <v>417057</v>
      </c>
      <c r="D911" s="18" t="s">
        <v>950</v>
      </c>
      <c r="E911" s="20">
        <v>2018</v>
      </c>
      <c r="F911" s="19">
        <v>1072</v>
      </c>
    </row>
    <row r="912" spans="1:6" x14ac:dyDescent="0.2">
      <c r="A912" s="16">
        <v>417</v>
      </c>
      <c r="B912" s="16" t="s">
        <v>1306</v>
      </c>
      <c r="C912" s="17">
        <v>417063</v>
      </c>
      <c r="D912" s="18" t="s">
        <v>951</v>
      </c>
      <c r="E912" s="20">
        <v>2018</v>
      </c>
      <c r="F912" s="19">
        <v>995</v>
      </c>
    </row>
    <row r="913" spans="1:6" x14ac:dyDescent="0.2">
      <c r="A913" s="16">
        <v>417</v>
      </c>
      <c r="B913" s="16" t="s">
        <v>1306</v>
      </c>
      <c r="C913" s="17">
        <v>417071</v>
      </c>
      <c r="D913" s="18" t="s">
        <v>952</v>
      </c>
      <c r="E913" s="20">
        <v>2018</v>
      </c>
      <c r="F913" s="19">
        <v>129</v>
      </c>
    </row>
    <row r="914" spans="1:6" x14ac:dyDescent="0.2">
      <c r="A914" s="16">
        <v>417</v>
      </c>
      <c r="B914" s="16" t="s">
        <v>1306</v>
      </c>
      <c r="C914" s="17">
        <v>417075</v>
      </c>
      <c r="D914" s="18" t="s">
        <v>953</v>
      </c>
      <c r="E914" s="20">
        <v>2018</v>
      </c>
      <c r="F914" s="19">
        <v>2238</v>
      </c>
    </row>
    <row r="915" spans="1:6" x14ac:dyDescent="0.2">
      <c r="A915" s="16">
        <v>417</v>
      </c>
      <c r="B915" s="16" t="s">
        <v>1306</v>
      </c>
      <c r="C915" s="17">
        <v>417078</v>
      </c>
      <c r="D915" s="18" t="s">
        <v>954</v>
      </c>
      <c r="E915" s="20">
        <v>2018</v>
      </c>
      <c r="F915" s="19">
        <v>305</v>
      </c>
    </row>
    <row r="916" spans="1:6" x14ac:dyDescent="0.2">
      <c r="A916" s="16">
        <v>417</v>
      </c>
      <c r="B916" s="16" t="s">
        <v>1306</v>
      </c>
      <c r="C916" s="17">
        <v>417079</v>
      </c>
      <c r="D916" s="18" t="s">
        <v>955</v>
      </c>
      <c r="E916" s="20">
        <v>2018</v>
      </c>
      <c r="F916" s="19">
        <v>5033</v>
      </c>
    </row>
    <row r="917" spans="1:6" x14ac:dyDescent="0.2">
      <c r="A917" s="16">
        <v>421</v>
      </c>
      <c r="B917" s="16" t="s">
        <v>1307</v>
      </c>
      <c r="C917" s="17">
        <v>421000</v>
      </c>
      <c r="D917" s="18" t="s">
        <v>956</v>
      </c>
      <c r="E917" s="20">
        <v>2018</v>
      </c>
      <c r="F917" s="19">
        <v>5355</v>
      </c>
    </row>
    <row r="918" spans="1:6" x14ac:dyDescent="0.2">
      <c r="A918" s="16">
        <v>425</v>
      </c>
      <c r="B918" s="16" t="s">
        <v>1308</v>
      </c>
      <c r="C918" s="17">
        <v>425002</v>
      </c>
      <c r="D918" s="18" t="s">
        <v>957</v>
      </c>
      <c r="E918" s="20">
        <v>2018</v>
      </c>
      <c r="F918" s="19">
        <v>2198</v>
      </c>
    </row>
    <row r="919" spans="1:6" x14ac:dyDescent="0.2">
      <c r="A919" s="16">
        <v>425</v>
      </c>
      <c r="B919" s="16" t="s">
        <v>1308</v>
      </c>
      <c r="C919" s="17">
        <v>425004</v>
      </c>
      <c r="D919" s="18" t="s">
        <v>958</v>
      </c>
      <c r="E919" s="20">
        <v>2018</v>
      </c>
      <c r="F919" s="19">
        <v>507</v>
      </c>
    </row>
    <row r="920" spans="1:6" x14ac:dyDescent="0.2">
      <c r="A920" s="16">
        <v>425</v>
      </c>
      <c r="B920" s="16" t="s">
        <v>1308</v>
      </c>
      <c r="C920" s="17">
        <v>425005</v>
      </c>
      <c r="D920" s="18" t="s">
        <v>959</v>
      </c>
      <c r="E920" s="20">
        <v>2018</v>
      </c>
      <c r="F920" s="19">
        <v>1277</v>
      </c>
    </row>
    <row r="921" spans="1:6" x14ac:dyDescent="0.2">
      <c r="A921" s="16">
        <v>425</v>
      </c>
      <c r="B921" s="16" t="s">
        <v>1308</v>
      </c>
      <c r="C921" s="17">
        <v>425008</v>
      </c>
      <c r="D921" s="18" t="s">
        <v>960</v>
      </c>
      <c r="E921" s="20">
        <v>2018</v>
      </c>
      <c r="F921" s="19">
        <v>2679</v>
      </c>
    </row>
    <row r="922" spans="1:6" x14ac:dyDescent="0.2">
      <c r="A922" s="16">
        <v>425</v>
      </c>
      <c r="B922" s="16" t="s">
        <v>1308</v>
      </c>
      <c r="C922" s="17">
        <v>425011</v>
      </c>
      <c r="D922" s="18" t="s">
        <v>961</v>
      </c>
      <c r="E922" s="20">
        <v>2018</v>
      </c>
      <c r="F922" s="19">
        <v>1022</v>
      </c>
    </row>
    <row r="923" spans="1:6" x14ac:dyDescent="0.2">
      <c r="A923" s="16">
        <v>425</v>
      </c>
      <c r="B923" s="16" t="s">
        <v>1308</v>
      </c>
      <c r="C923" s="17">
        <v>425013</v>
      </c>
      <c r="D923" s="18" t="s">
        <v>962</v>
      </c>
      <c r="E923" s="20">
        <v>2018</v>
      </c>
      <c r="F923" s="19">
        <v>885</v>
      </c>
    </row>
    <row r="924" spans="1:6" x14ac:dyDescent="0.2">
      <c r="A924" s="16">
        <v>425</v>
      </c>
      <c r="B924" s="16" t="s">
        <v>1308</v>
      </c>
      <c r="C924" s="17">
        <v>425014</v>
      </c>
      <c r="D924" s="18" t="s">
        <v>963</v>
      </c>
      <c r="E924" s="20">
        <v>2018</v>
      </c>
      <c r="F924" s="19">
        <v>883</v>
      </c>
    </row>
    <row r="925" spans="1:6" x14ac:dyDescent="0.2">
      <c r="A925" s="16">
        <v>425</v>
      </c>
      <c r="B925" s="16" t="s">
        <v>1308</v>
      </c>
      <c r="C925" s="17">
        <v>425017</v>
      </c>
      <c r="D925" s="18" t="s">
        <v>964</v>
      </c>
      <c r="E925" s="20">
        <v>2018</v>
      </c>
      <c r="F925" s="19">
        <v>1742</v>
      </c>
    </row>
    <row r="926" spans="1:6" x14ac:dyDescent="0.2">
      <c r="A926" s="16">
        <v>425</v>
      </c>
      <c r="B926" s="16" t="s">
        <v>1308</v>
      </c>
      <c r="C926" s="17">
        <v>425019</v>
      </c>
      <c r="D926" s="18" t="s">
        <v>965</v>
      </c>
      <c r="E926" s="20">
        <v>2018</v>
      </c>
      <c r="F926" s="19">
        <v>832</v>
      </c>
    </row>
    <row r="927" spans="1:6" x14ac:dyDescent="0.2">
      <c r="A927" s="16">
        <v>425</v>
      </c>
      <c r="B927" s="16" t="s">
        <v>1308</v>
      </c>
      <c r="C927" s="17">
        <v>425020</v>
      </c>
      <c r="D927" s="18" t="s">
        <v>966</v>
      </c>
      <c r="E927" s="20">
        <v>2018</v>
      </c>
      <c r="F927" s="19">
        <v>3423</v>
      </c>
    </row>
    <row r="928" spans="1:6" x14ac:dyDescent="0.2">
      <c r="A928" s="16">
        <v>425</v>
      </c>
      <c r="B928" s="16" t="s">
        <v>1308</v>
      </c>
      <c r="C928" s="17">
        <v>425022</v>
      </c>
      <c r="D928" s="18" t="s">
        <v>967</v>
      </c>
      <c r="E928" s="20">
        <v>2018</v>
      </c>
      <c r="F928" s="19">
        <v>434</v>
      </c>
    </row>
    <row r="929" spans="1:6" x14ac:dyDescent="0.2">
      <c r="A929" s="16">
        <v>425</v>
      </c>
      <c r="B929" s="16" t="s">
        <v>1308</v>
      </c>
      <c r="C929" s="17">
        <v>425024</v>
      </c>
      <c r="D929" s="18" t="s">
        <v>968</v>
      </c>
      <c r="E929" s="20">
        <v>2018</v>
      </c>
      <c r="F929" s="19">
        <v>185</v>
      </c>
    </row>
    <row r="930" spans="1:6" x14ac:dyDescent="0.2">
      <c r="A930" s="16">
        <v>425</v>
      </c>
      <c r="B930" s="16" t="s">
        <v>1308</v>
      </c>
      <c r="C930" s="17">
        <v>425028</v>
      </c>
      <c r="D930" s="18" t="s">
        <v>969</v>
      </c>
      <c r="E930" s="20">
        <v>2018</v>
      </c>
      <c r="F930" s="19">
        <v>706</v>
      </c>
    </row>
    <row r="931" spans="1:6" x14ac:dyDescent="0.2">
      <c r="A931" s="16">
        <v>425</v>
      </c>
      <c r="B931" s="16" t="s">
        <v>1308</v>
      </c>
      <c r="C931" s="17">
        <v>425031</v>
      </c>
      <c r="D931" s="18" t="s">
        <v>970</v>
      </c>
      <c r="E931" s="20">
        <v>2018</v>
      </c>
      <c r="F931" s="19">
        <v>3570</v>
      </c>
    </row>
    <row r="932" spans="1:6" x14ac:dyDescent="0.2">
      <c r="A932" s="16">
        <v>425</v>
      </c>
      <c r="B932" s="16" t="s">
        <v>1308</v>
      </c>
      <c r="C932" s="17">
        <v>425033</v>
      </c>
      <c r="D932" s="18" t="s">
        <v>971</v>
      </c>
      <c r="E932" s="20">
        <v>2018</v>
      </c>
      <c r="F932" s="19">
        <v>10039</v>
      </c>
    </row>
    <row r="933" spans="1:6" x14ac:dyDescent="0.2">
      <c r="A933" s="16">
        <v>425</v>
      </c>
      <c r="B933" s="16" t="s">
        <v>1308</v>
      </c>
      <c r="C933" s="17">
        <v>425035</v>
      </c>
      <c r="D933" s="18" t="s">
        <v>972</v>
      </c>
      <c r="E933" s="20">
        <v>2018</v>
      </c>
      <c r="F933" s="19">
        <v>348</v>
      </c>
    </row>
    <row r="934" spans="1:6" x14ac:dyDescent="0.2">
      <c r="A934" s="16">
        <v>425</v>
      </c>
      <c r="B934" s="16" t="s">
        <v>1308</v>
      </c>
      <c r="C934" s="17">
        <v>425036</v>
      </c>
      <c r="D934" s="18" t="s">
        <v>973</v>
      </c>
      <c r="E934" s="20">
        <v>2018</v>
      </c>
      <c r="F934" s="19">
        <v>591</v>
      </c>
    </row>
    <row r="935" spans="1:6" x14ac:dyDescent="0.2">
      <c r="A935" s="16">
        <v>425</v>
      </c>
      <c r="B935" s="16" t="s">
        <v>1308</v>
      </c>
      <c r="C935" s="17">
        <v>425039</v>
      </c>
      <c r="D935" s="18" t="s">
        <v>974</v>
      </c>
      <c r="E935" s="20">
        <v>2018</v>
      </c>
      <c r="F935" s="19">
        <v>3693</v>
      </c>
    </row>
    <row r="936" spans="1:6" x14ac:dyDescent="0.2">
      <c r="A936" s="16">
        <v>425</v>
      </c>
      <c r="B936" s="16" t="s">
        <v>1308</v>
      </c>
      <c r="C936" s="17">
        <v>425050</v>
      </c>
      <c r="D936" s="18" t="s">
        <v>975</v>
      </c>
      <c r="E936" s="20">
        <v>2018</v>
      </c>
      <c r="F936" s="19">
        <v>501</v>
      </c>
    </row>
    <row r="937" spans="1:6" x14ac:dyDescent="0.2">
      <c r="A937" s="16">
        <v>425</v>
      </c>
      <c r="B937" s="16" t="s">
        <v>1308</v>
      </c>
      <c r="C937" s="17">
        <v>425052</v>
      </c>
      <c r="D937" s="18" t="s">
        <v>976</v>
      </c>
      <c r="E937" s="20">
        <v>2018</v>
      </c>
      <c r="F937" s="19">
        <v>250</v>
      </c>
    </row>
    <row r="938" spans="1:6" x14ac:dyDescent="0.2">
      <c r="A938" s="16">
        <v>425</v>
      </c>
      <c r="B938" s="16" t="s">
        <v>1308</v>
      </c>
      <c r="C938" s="17">
        <v>425055</v>
      </c>
      <c r="D938" s="18" t="s">
        <v>977</v>
      </c>
      <c r="E938" s="20">
        <v>2018</v>
      </c>
      <c r="F938" s="19">
        <v>260</v>
      </c>
    </row>
    <row r="939" spans="1:6" x14ac:dyDescent="0.2">
      <c r="A939" s="16">
        <v>425</v>
      </c>
      <c r="B939" s="16" t="s">
        <v>1308</v>
      </c>
      <c r="C939" s="17">
        <v>425062</v>
      </c>
      <c r="D939" s="18" t="s">
        <v>978</v>
      </c>
      <c r="E939" s="20">
        <v>2018</v>
      </c>
      <c r="F939" s="19">
        <v>599</v>
      </c>
    </row>
    <row r="940" spans="1:6" x14ac:dyDescent="0.2">
      <c r="A940" s="16">
        <v>425</v>
      </c>
      <c r="B940" s="16" t="s">
        <v>1308</v>
      </c>
      <c r="C940" s="17">
        <v>425064</v>
      </c>
      <c r="D940" s="18" t="s">
        <v>979</v>
      </c>
      <c r="E940" s="20">
        <v>2018</v>
      </c>
      <c r="F940" s="19">
        <v>729</v>
      </c>
    </row>
    <row r="941" spans="1:6" x14ac:dyDescent="0.2">
      <c r="A941" s="16">
        <v>425</v>
      </c>
      <c r="B941" s="16" t="s">
        <v>1308</v>
      </c>
      <c r="C941" s="17">
        <v>425066</v>
      </c>
      <c r="D941" s="18" t="s">
        <v>980</v>
      </c>
      <c r="E941" s="20">
        <v>2018</v>
      </c>
      <c r="F941" s="19">
        <v>597</v>
      </c>
    </row>
    <row r="942" spans="1:6" x14ac:dyDescent="0.2">
      <c r="A942" s="16">
        <v>425</v>
      </c>
      <c r="B942" s="16" t="s">
        <v>1308</v>
      </c>
      <c r="C942" s="17">
        <v>425071</v>
      </c>
      <c r="D942" s="18" t="s">
        <v>981</v>
      </c>
      <c r="E942" s="20">
        <v>2018</v>
      </c>
      <c r="F942" s="19">
        <v>4026</v>
      </c>
    </row>
    <row r="943" spans="1:6" x14ac:dyDescent="0.2">
      <c r="A943" s="16">
        <v>425</v>
      </c>
      <c r="B943" s="16" t="s">
        <v>1308</v>
      </c>
      <c r="C943" s="17">
        <v>425072</v>
      </c>
      <c r="D943" s="18" t="s">
        <v>982</v>
      </c>
      <c r="E943" s="20">
        <v>2018</v>
      </c>
      <c r="F943" s="19">
        <v>5504</v>
      </c>
    </row>
    <row r="944" spans="1:6" x14ac:dyDescent="0.2">
      <c r="A944" s="16">
        <v>425</v>
      </c>
      <c r="B944" s="16" t="s">
        <v>1308</v>
      </c>
      <c r="C944" s="17">
        <v>425073</v>
      </c>
      <c r="D944" s="18" t="s">
        <v>983</v>
      </c>
      <c r="E944" s="20">
        <v>2018</v>
      </c>
      <c r="F944" s="19">
        <v>556</v>
      </c>
    </row>
    <row r="945" spans="1:6" x14ac:dyDescent="0.2">
      <c r="A945" s="16">
        <v>425</v>
      </c>
      <c r="B945" s="16" t="s">
        <v>1308</v>
      </c>
      <c r="C945" s="17">
        <v>425075</v>
      </c>
      <c r="D945" s="18" t="s">
        <v>984</v>
      </c>
      <c r="E945" s="20">
        <v>2018</v>
      </c>
      <c r="F945" s="19">
        <v>2354</v>
      </c>
    </row>
    <row r="946" spans="1:6" x14ac:dyDescent="0.2">
      <c r="A946" s="16">
        <v>425</v>
      </c>
      <c r="B946" s="16" t="s">
        <v>1308</v>
      </c>
      <c r="C946" s="17">
        <v>425079</v>
      </c>
      <c r="D946" s="18" t="s">
        <v>985</v>
      </c>
      <c r="E946" s="20">
        <v>2018</v>
      </c>
      <c r="F946" s="19">
        <v>1225</v>
      </c>
    </row>
    <row r="947" spans="1:6" x14ac:dyDescent="0.2">
      <c r="A947" s="16">
        <v>425</v>
      </c>
      <c r="B947" s="16" t="s">
        <v>1308</v>
      </c>
      <c r="C947" s="17">
        <v>425081</v>
      </c>
      <c r="D947" s="18" t="s">
        <v>986</v>
      </c>
      <c r="E947" s="20">
        <v>2018</v>
      </c>
      <c r="F947" s="19">
        <v>879</v>
      </c>
    </row>
    <row r="948" spans="1:6" x14ac:dyDescent="0.2">
      <c r="A948" s="16">
        <v>425</v>
      </c>
      <c r="B948" s="16" t="s">
        <v>1308</v>
      </c>
      <c r="C948" s="17">
        <v>425083</v>
      </c>
      <c r="D948" s="18" t="s">
        <v>987</v>
      </c>
      <c r="E948" s="20">
        <v>2018</v>
      </c>
      <c r="F948" s="19">
        <v>521</v>
      </c>
    </row>
    <row r="949" spans="1:6" x14ac:dyDescent="0.2">
      <c r="A949" s="16">
        <v>425</v>
      </c>
      <c r="B949" s="16" t="s">
        <v>1308</v>
      </c>
      <c r="C949" s="17">
        <v>425084</v>
      </c>
      <c r="D949" s="18" t="s">
        <v>988</v>
      </c>
      <c r="E949" s="20">
        <v>2018</v>
      </c>
      <c r="F949" s="19">
        <v>2476</v>
      </c>
    </row>
    <row r="950" spans="1:6" x14ac:dyDescent="0.2">
      <c r="A950" s="16">
        <v>425</v>
      </c>
      <c r="B950" s="16" t="s">
        <v>1308</v>
      </c>
      <c r="C950" s="17">
        <v>425085</v>
      </c>
      <c r="D950" s="18" t="s">
        <v>989</v>
      </c>
      <c r="E950" s="20">
        <v>2018</v>
      </c>
      <c r="F950" s="19">
        <v>392</v>
      </c>
    </row>
    <row r="951" spans="1:6" x14ac:dyDescent="0.2">
      <c r="A951" s="16">
        <v>425</v>
      </c>
      <c r="B951" s="16" t="s">
        <v>1308</v>
      </c>
      <c r="C951" s="17">
        <v>425088</v>
      </c>
      <c r="D951" s="18" t="s">
        <v>990</v>
      </c>
      <c r="E951" s="20">
        <v>2018</v>
      </c>
      <c r="F951" s="19">
        <v>599</v>
      </c>
    </row>
    <row r="952" spans="1:6" x14ac:dyDescent="0.2">
      <c r="A952" s="16">
        <v>425</v>
      </c>
      <c r="B952" s="16" t="s">
        <v>1308</v>
      </c>
      <c r="C952" s="17">
        <v>425090</v>
      </c>
      <c r="D952" s="18" t="s">
        <v>991</v>
      </c>
      <c r="E952" s="20">
        <v>2018</v>
      </c>
      <c r="F952" s="19">
        <v>1502</v>
      </c>
    </row>
    <row r="953" spans="1:6" x14ac:dyDescent="0.2">
      <c r="A953" s="16">
        <v>425</v>
      </c>
      <c r="B953" s="16" t="s">
        <v>1308</v>
      </c>
      <c r="C953" s="17">
        <v>425091</v>
      </c>
      <c r="D953" s="18" t="s">
        <v>992</v>
      </c>
      <c r="E953" s="20">
        <v>2018</v>
      </c>
      <c r="F953" s="19">
        <v>1130</v>
      </c>
    </row>
    <row r="954" spans="1:6" x14ac:dyDescent="0.2">
      <c r="A954" s="16">
        <v>425</v>
      </c>
      <c r="B954" s="16" t="s">
        <v>1308</v>
      </c>
      <c r="C954" s="17">
        <v>425092</v>
      </c>
      <c r="D954" s="18" t="s">
        <v>993</v>
      </c>
      <c r="E954" s="20">
        <v>2018</v>
      </c>
      <c r="F954" s="19">
        <v>572</v>
      </c>
    </row>
    <row r="955" spans="1:6" x14ac:dyDescent="0.2">
      <c r="A955" s="16">
        <v>425</v>
      </c>
      <c r="B955" s="16" t="s">
        <v>1308</v>
      </c>
      <c r="C955" s="17">
        <v>425093</v>
      </c>
      <c r="D955" s="18" t="s">
        <v>994</v>
      </c>
      <c r="E955" s="20">
        <v>2018</v>
      </c>
      <c r="F955" s="19">
        <v>568</v>
      </c>
    </row>
    <row r="956" spans="1:6" x14ac:dyDescent="0.2">
      <c r="A956" s="16">
        <v>425</v>
      </c>
      <c r="B956" s="16" t="s">
        <v>1308</v>
      </c>
      <c r="C956" s="17">
        <v>425097</v>
      </c>
      <c r="D956" s="18" t="s">
        <v>995</v>
      </c>
      <c r="E956" s="20">
        <v>2018</v>
      </c>
      <c r="F956" s="19">
        <v>1078</v>
      </c>
    </row>
    <row r="957" spans="1:6" x14ac:dyDescent="0.2">
      <c r="A957" s="16">
        <v>425</v>
      </c>
      <c r="B957" s="16" t="s">
        <v>1308</v>
      </c>
      <c r="C957" s="17">
        <v>425098</v>
      </c>
      <c r="D957" s="18" t="s">
        <v>996</v>
      </c>
      <c r="E957" s="20">
        <v>2018</v>
      </c>
      <c r="F957" s="19">
        <v>164</v>
      </c>
    </row>
    <row r="958" spans="1:6" x14ac:dyDescent="0.2">
      <c r="A958" s="16">
        <v>425</v>
      </c>
      <c r="B958" s="16" t="s">
        <v>1308</v>
      </c>
      <c r="C958" s="17">
        <v>425104</v>
      </c>
      <c r="D958" s="18" t="s">
        <v>997</v>
      </c>
      <c r="E958" s="20">
        <v>2018</v>
      </c>
      <c r="F958" s="19">
        <v>685</v>
      </c>
    </row>
    <row r="959" spans="1:6" x14ac:dyDescent="0.2">
      <c r="A959" s="16">
        <v>425</v>
      </c>
      <c r="B959" s="16" t="s">
        <v>1308</v>
      </c>
      <c r="C959" s="17">
        <v>425108</v>
      </c>
      <c r="D959" s="18" t="s">
        <v>998</v>
      </c>
      <c r="E959" s="20">
        <v>2018</v>
      </c>
      <c r="F959" s="19">
        <v>3212</v>
      </c>
    </row>
    <row r="960" spans="1:6" x14ac:dyDescent="0.2">
      <c r="A960" s="16">
        <v>425</v>
      </c>
      <c r="B960" s="16" t="s">
        <v>1308</v>
      </c>
      <c r="C960" s="17">
        <v>425110</v>
      </c>
      <c r="D960" s="18" t="s">
        <v>999</v>
      </c>
      <c r="E960" s="20">
        <v>2018</v>
      </c>
      <c r="F960" s="19">
        <v>550</v>
      </c>
    </row>
    <row r="961" spans="1:6" x14ac:dyDescent="0.2">
      <c r="A961" s="16">
        <v>425</v>
      </c>
      <c r="B961" s="16" t="s">
        <v>1308</v>
      </c>
      <c r="C961" s="17">
        <v>425112</v>
      </c>
      <c r="D961" s="18" t="s">
        <v>1000</v>
      </c>
      <c r="E961" s="20">
        <v>2018</v>
      </c>
      <c r="F961" s="19">
        <v>448</v>
      </c>
    </row>
    <row r="962" spans="1:6" x14ac:dyDescent="0.2">
      <c r="A962" s="16">
        <v>425</v>
      </c>
      <c r="B962" s="16" t="s">
        <v>1308</v>
      </c>
      <c r="C962" s="17">
        <v>425123</v>
      </c>
      <c r="D962" s="18" t="s">
        <v>1001</v>
      </c>
      <c r="E962" s="20">
        <v>2018</v>
      </c>
      <c r="F962" s="19">
        <v>395</v>
      </c>
    </row>
    <row r="963" spans="1:6" x14ac:dyDescent="0.2">
      <c r="A963" s="16">
        <v>425</v>
      </c>
      <c r="B963" s="16" t="s">
        <v>1308</v>
      </c>
      <c r="C963" s="17">
        <v>425124</v>
      </c>
      <c r="D963" s="18" t="s">
        <v>1002</v>
      </c>
      <c r="E963" s="20">
        <v>2018</v>
      </c>
      <c r="F963" s="19">
        <v>574</v>
      </c>
    </row>
    <row r="964" spans="1:6" x14ac:dyDescent="0.2">
      <c r="A964" s="16">
        <v>425</v>
      </c>
      <c r="B964" s="16" t="s">
        <v>1308</v>
      </c>
      <c r="C964" s="17">
        <v>425125</v>
      </c>
      <c r="D964" s="18" t="s">
        <v>1003</v>
      </c>
      <c r="E964" s="20">
        <v>2018</v>
      </c>
      <c r="F964" s="19">
        <v>162</v>
      </c>
    </row>
    <row r="965" spans="1:6" x14ac:dyDescent="0.2">
      <c r="A965" s="16">
        <v>425</v>
      </c>
      <c r="B965" s="16" t="s">
        <v>1308</v>
      </c>
      <c r="C965" s="17">
        <v>425130</v>
      </c>
      <c r="D965" s="18" t="s">
        <v>1004</v>
      </c>
      <c r="E965" s="20">
        <v>2018</v>
      </c>
      <c r="F965" s="19">
        <v>790</v>
      </c>
    </row>
    <row r="966" spans="1:6" x14ac:dyDescent="0.2">
      <c r="A966" s="16">
        <v>425</v>
      </c>
      <c r="B966" s="16" t="s">
        <v>1308</v>
      </c>
      <c r="C966" s="17">
        <v>425134</v>
      </c>
      <c r="D966" s="18" t="s">
        <v>1005</v>
      </c>
      <c r="E966" s="20">
        <v>2018</v>
      </c>
      <c r="F966" s="19">
        <v>1408</v>
      </c>
    </row>
    <row r="967" spans="1:6" x14ac:dyDescent="0.2">
      <c r="A967" s="16">
        <v>425</v>
      </c>
      <c r="B967" s="16" t="s">
        <v>1308</v>
      </c>
      <c r="C967" s="17">
        <v>425135</v>
      </c>
      <c r="D967" s="18" t="s">
        <v>1006</v>
      </c>
      <c r="E967" s="20">
        <v>2018</v>
      </c>
      <c r="F967" s="19">
        <v>681</v>
      </c>
    </row>
    <row r="968" spans="1:6" x14ac:dyDescent="0.2">
      <c r="A968" s="16">
        <v>425</v>
      </c>
      <c r="B968" s="16" t="s">
        <v>1308</v>
      </c>
      <c r="C968" s="17">
        <v>425137</v>
      </c>
      <c r="D968" s="18" t="s">
        <v>1007</v>
      </c>
      <c r="E968" s="20">
        <v>2018</v>
      </c>
      <c r="F968" s="19">
        <v>788</v>
      </c>
    </row>
    <row r="969" spans="1:6" x14ac:dyDescent="0.2">
      <c r="A969" s="16">
        <v>425</v>
      </c>
      <c r="B969" s="16" t="s">
        <v>1308</v>
      </c>
      <c r="C969" s="17">
        <v>425138</v>
      </c>
      <c r="D969" s="18" t="s">
        <v>1008</v>
      </c>
      <c r="E969" s="20">
        <v>2018</v>
      </c>
      <c r="F969" s="19">
        <v>983</v>
      </c>
    </row>
    <row r="970" spans="1:6" x14ac:dyDescent="0.2">
      <c r="A970" s="16">
        <v>425</v>
      </c>
      <c r="B970" s="16" t="s">
        <v>1308</v>
      </c>
      <c r="C970" s="17">
        <v>425139</v>
      </c>
      <c r="D970" s="18" t="s">
        <v>1009</v>
      </c>
      <c r="E970" s="20">
        <v>2018</v>
      </c>
      <c r="F970" s="19">
        <v>1441</v>
      </c>
    </row>
    <row r="971" spans="1:6" x14ac:dyDescent="0.2">
      <c r="A971" s="16">
        <v>425</v>
      </c>
      <c r="B971" s="16" t="s">
        <v>1308</v>
      </c>
      <c r="C971" s="17">
        <v>425140</v>
      </c>
      <c r="D971" s="18" t="s">
        <v>1010</v>
      </c>
      <c r="E971" s="20">
        <v>2018</v>
      </c>
      <c r="F971" s="19">
        <v>631</v>
      </c>
    </row>
    <row r="972" spans="1:6" x14ac:dyDescent="0.2">
      <c r="A972" s="16">
        <v>425</v>
      </c>
      <c r="B972" s="16" t="s">
        <v>1308</v>
      </c>
      <c r="C972" s="17">
        <v>425141</v>
      </c>
      <c r="D972" s="18" t="s">
        <v>1011</v>
      </c>
      <c r="E972" s="20">
        <v>2018</v>
      </c>
      <c r="F972" s="19">
        <v>2832</v>
      </c>
    </row>
    <row r="973" spans="1:6" x14ac:dyDescent="0.2">
      <c r="A973" s="16">
        <v>426</v>
      </c>
      <c r="B973" s="16" t="s">
        <v>674</v>
      </c>
      <c r="C973" s="17">
        <v>426001</v>
      </c>
      <c r="D973" s="18" t="s">
        <v>1012</v>
      </c>
      <c r="E973" s="20">
        <v>2018</v>
      </c>
      <c r="F973" s="19">
        <v>1803</v>
      </c>
    </row>
    <row r="974" spans="1:6" x14ac:dyDescent="0.2">
      <c r="A974" s="16">
        <v>426</v>
      </c>
      <c r="B974" s="16" t="s">
        <v>674</v>
      </c>
      <c r="C974" s="17">
        <v>426005</v>
      </c>
      <c r="D974" s="18" t="s">
        <v>1013</v>
      </c>
      <c r="E974" s="20">
        <v>2018</v>
      </c>
      <c r="F974" s="19">
        <v>931</v>
      </c>
    </row>
    <row r="975" spans="1:6" x14ac:dyDescent="0.2">
      <c r="A975" s="16">
        <v>426</v>
      </c>
      <c r="B975" s="16" t="s">
        <v>674</v>
      </c>
      <c r="C975" s="17">
        <v>426006</v>
      </c>
      <c r="D975" s="18" t="s">
        <v>1014</v>
      </c>
      <c r="E975" s="20">
        <v>2018</v>
      </c>
      <c r="F975" s="19">
        <v>336</v>
      </c>
    </row>
    <row r="976" spans="1:6" x14ac:dyDescent="0.2">
      <c r="A976" s="16">
        <v>426</v>
      </c>
      <c r="B976" s="16" t="s">
        <v>674</v>
      </c>
      <c r="C976" s="17">
        <v>426008</v>
      </c>
      <c r="D976" s="18" t="s">
        <v>958</v>
      </c>
      <c r="E976" s="20">
        <v>2018</v>
      </c>
      <c r="F976" s="19">
        <v>1193</v>
      </c>
    </row>
    <row r="977" spans="1:6" x14ac:dyDescent="0.2">
      <c r="A977" s="16">
        <v>426</v>
      </c>
      <c r="B977" s="16" t="s">
        <v>674</v>
      </c>
      <c r="C977" s="17">
        <v>426011</v>
      </c>
      <c r="D977" s="18" t="s">
        <v>1015</v>
      </c>
      <c r="E977" s="20">
        <v>2018</v>
      </c>
      <c r="F977" s="19">
        <v>1955</v>
      </c>
    </row>
    <row r="978" spans="1:6" x14ac:dyDescent="0.2">
      <c r="A978" s="16">
        <v>426</v>
      </c>
      <c r="B978" s="16" t="s">
        <v>674</v>
      </c>
      <c r="C978" s="17">
        <v>426013</v>
      </c>
      <c r="D978" s="18" t="s">
        <v>1016</v>
      </c>
      <c r="E978" s="20">
        <v>2018</v>
      </c>
      <c r="F978" s="19">
        <v>1371</v>
      </c>
    </row>
    <row r="979" spans="1:6" x14ac:dyDescent="0.2">
      <c r="A979" s="16">
        <v>426</v>
      </c>
      <c r="B979" s="16" t="s">
        <v>674</v>
      </c>
      <c r="C979" s="17">
        <v>426014</v>
      </c>
      <c r="D979" s="18" t="s">
        <v>1017</v>
      </c>
      <c r="E979" s="20">
        <v>2018</v>
      </c>
      <c r="F979" s="19">
        <v>3200</v>
      </c>
    </row>
    <row r="980" spans="1:6" x14ac:dyDescent="0.2">
      <c r="A980" s="16">
        <v>426</v>
      </c>
      <c r="B980" s="16" t="s">
        <v>674</v>
      </c>
      <c r="C980" s="17">
        <v>426019</v>
      </c>
      <c r="D980" s="18" t="s">
        <v>1018</v>
      </c>
      <c r="E980" s="20">
        <v>2018</v>
      </c>
      <c r="F980" s="19">
        <v>1547</v>
      </c>
    </row>
    <row r="981" spans="1:6" x14ac:dyDescent="0.2">
      <c r="A981" s="16">
        <v>426</v>
      </c>
      <c r="B981" s="16" t="s">
        <v>674</v>
      </c>
      <c r="C981" s="17">
        <v>426020</v>
      </c>
      <c r="D981" s="18" t="s">
        <v>1019</v>
      </c>
      <c r="E981" s="20">
        <v>2018</v>
      </c>
      <c r="F981" s="19">
        <v>723</v>
      </c>
    </row>
    <row r="982" spans="1:6" x14ac:dyDescent="0.2">
      <c r="A982" s="16">
        <v>426</v>
      </c>
      <c r="B982" s="16" t="s">
        <v>674</v>
      </c>
      <c r="C982" s="17">
        <v>426021</v>
      </c>
      <c r="D982" s="18" t="s">
        <v>1020</v>
      </c>
      <c r="E982" s="20">
        <v>2018</v>
      </c>
      <c r="F982" s="19">
        <v>3630</v>
      </c>
    </row>
    <row r="983" spans="1:6" x14ac:dyDescent="0.2">
      <c r="A983" s="16">
        <v>426</v>
      </c>
      <c r="B983" s="16" t="s">
        <v>674</v>
      </c>
      <c r="C983" s="17">
        <v>426028</v>
      </c>
      <c r="D983" s="18" t="s">
        <v>1021</v>
      </c>
      <c r="E983" s="20">
        <v>2018</v>
      </c>
      <c r="F983" s="19">
        <v>1139</v>
      </c>
    </row>
    <row r="984" spans="1:6" x14ac:dyDescent="0.2">
      <c r="A984" s="16">
        <v>426</v>
      </c>
      <c r="B984" s="16" t="s">
        <v>674</v>
      </c>
      <c r="C984" s="17">
        <v>426031</v>
      </c>
      <c r="D984" s="18" t="s">
        <v>1022</v>
      </c>
      <c r="E984" s="20">
        <v>2018</v>
      </c>
      <c r="F984" s="19">
        <v>708</v>
      </c>
    </row>
    <row r="985" spans="1:6" x14ac:dyDescent="0.2">
      <c r="A985" s="16">
        <v>426</v>
      </c>
      <c r="B985" s="16" t="s">
        <v>674</v>
      </c>
      <c r="C985" s="17">
        <v>426035</v>
      </c>
      <c r="D985" s="18" t="s">
        <v>1023</v>
      </c>
      <c r="E985" s="20">
        <v>2018</v>
      </c>
      <c r="F985" s="19">
        <v>1533</v>
      </c>
    </row>
    <row r="986" spans="1:6" x14ac:dyDescent="0.2">
      <c r="A986" s="16">
        <v>426</v>
      </c>
      <c r="B986" s="16" t="s">
        <v>674</v>
      </c>
      <c r="C986" s="17">
        <v>426036</v>
      </c>
      <c r="D986" s="18" t="s">
        <v>127</v>
      </c>
      <c r="E986" s="20">
        <v>2018</v>
      </c>
      <c r="F986" s="19">
        <v>480</v>
      </c>
    </row>
    <row r="987" spans="1:6" x14ac:dyDescent="0.2">
      <c r="A987" s="16">
        <v>426</v>
      </c>
      <c r="B987" s="16" t="s">
        <v>674</v>
      </c>
      <c r="C987" s="17">
        <v>426038</v>
      </c>
      <c r="D987" s="18" t="s">
        <v>1024</v>
      </c>
      <c r="E987" s="20">
        <v>2018</v>
      </c>
      <c r="F987" s="19">
        <v>3859</v>
      </c>
    </row>
    <row r="988" spans="1:6" x14ac:dyDescent="0.2">
      <c r="A988" s="16">
        <v>426</v>
      </c>
      <c r="B988" s="16" t="s">
        <v>674</v>
      </c>
      <c r="C988" s="17">
        <v>426043</v>
      </c>
      <c r="D988" s="18" t="s">
        <v>1025</v>
      </c>
      <c r="E988" s="20">
        <v>2018</v>
      </c>
      <c r="F988" s="19">
        <v>1367</v>
      </c>
    </row>
    <row r="989" spans="1:6" x14ac:dyDescent="0.2">
      <c r="A989" s="16">
        <v>426</v>
      </c>
      <c r="B989" s="16" t="s">
        <v>674</v>
      </c>
      <c r="C989" s="17">
        <v>426044</v>
      </c>
      <c r="D989" s="18" t="s">
        <v>1026</v>
      </c>
      <c r="E989" s="20">
        <v>2018</v>
      </c>
      <c r="F989" s="19">
        <v>1447</v>
      </c>
    </row>
    <row r="990" spans="1:6" x14ac:dyDescent="0.2">
      <c r="A990" s="16">
        <v>426</v>
      </c>
      <c r="B990" s="16" t="s">
        <v>674</v>
      </c>
      <c r="C990" s="17">
        <v>426045</v>
      </c>
      <c r="D990" s="18" t="s">
        <v>1027</v>
      </c>
      <c r="E990" s="20">
        <v>2018</v>
      </c>
      <c r="F990" s="19">
        <v>2297</v>
      </c>
    </row>
    <row r="991" spans="1:6" x14ac:dyDescent="0.2">
      <c r="A991" s="16">
        <v>426</v>
      </c>
      <c r="B991" s="16" t="s">
        <v>674</v>
      </c>
      <c r="C991" s="17">
        <v>426058</v>
      </c>
      <c r="D991" s="18" t="s">
        <v>85</v>
      </c>
      <c r="E991" s="20">
        <v>2018</v>
      </c>
      <c r="F991" s="19">
        <v>1418</v>
      </c>
    </row>
    <row r="992" spans="1:6" x14ac:dyDescent="0.2">
      <c r="A992" s="16">
        <v>426</v>
      </c>
      <c r="B992" s="16" t="s">
        <v>674</v>
      </c>
      <c r="C992" s="17">
        <v>426062</v>
      </c>
      <c r="D992" s="18" t="s">
        <v>1028</v>
      </c>
      <c r="E992" s="20">
        <v>2018</v>
      </c>
      <c r="F992" s="19">
        <v>2794</v>
      </c>
    </row>
    <row r="993" spans="1:6" x14ac:dyDescent="0.2">
      <c r="A993" s="16">
        <v>426</v>
      </c>
      <c r="B993" s="16" t="s">
        <v>674</v>
      </c>
      <c r="C993" s="17">
        <v>426064</v>
      </c>
      <c r="D993" s="18" t="s">
        <v>1029</v>
      </c>
      <c r="E993" s="20">
        <v>2018</v>
      </c>
      <c r="F993" s="19">
        <v>528</v>
      </c>
    </row>
    <row r="994" spans="1:6" x14ac:dyDescent="0.2">
      <c r="A994" s="16">
        <v>426</v>
      </c>
      <c r="B994" s="16" t="s">
        <v>674</v>
      </c>
      <c r="C994" s="17">
        <v>426065</v>
      </c>
      <c r="D994" s="18" t="s">
        <v>1030</v>
      </c>
      <c r="E994" s="20">
        <v>2018</v>
      </c>
      <c r="F994" s="19">
        <v>870</v>
      </c>
    </row>
    <row r="995" spans="1:6" x14ac:dyDescent="0.2">
      <c r="A995" s="16">
        <v>426</v>
      </c>
      <c r="B995" s="16" t="s">
        <v>674</v>
      </c>
      <c r="C995" s="17">
        <v>426066</v>
      </c>
      <c r="D995" s="18" t="s">
        <v>1031</v>
      </c>
      <c r="E995" s="20">
        <v>2018</v>
      </c>
      <c r="F995" s="19">
        <v>1738</v>
      </c>
    </row>
    <row r="996" spans="1:6" x14ac:dyDescent="0.2">
      <c r="A996" s="16">
        <v>426</v>
      </c>
      <c r="B996" s="16" t="s">
        <v>674</v>
      </c>
      <c r="C996" s="17">
        <v>426067</v>
      </c>
      <c r="D996" s="18" t="s">
        <v>1032</v>
      </c>
      <c r="E996" s="20">
        <v>2018</v>
      </c>
      <c r="F996" s="19">
        <v>3981</v>
      </c>
    </row>
    <row r="997" spans="1:6" x14ac:dyDescent="0.2">
      <c r="A997" s="16">
        <v>426</v>
      </c>
      <c r="B997" s="16" t="s">
        <v>674</v>
      </c>
      <c r="C997" s="17">
        <v>426070</v>
      </c>
      <c r="D997" s="18" t="s">
        <v>1033</v>
      </c>
      <c r="E997" s="20">
        <v>2018</v>
      </c>
      <c r="F997" s="19">
        <v>3572</v>
      </c>
    </row>
    <row r="998" spans="1:6" x14ac:dyDescent="0.2">
      <c r="A998" s="16">
        <v>426</v>
      </c>
      <c r="B998" s="16" t="s">
        <v>674</v>
      </c>
      <c r="C998" s="17">
        <v>426071</v>
      </c>
      <c r="D998" s="18" t="s">
        <v>1034</v>
      </c>
      <c r="E998" s="20">
        <v>2018</v>
      </c>
      <c r="F998" s="19">
        <v>2278</v>
      </c>
    </row>
    <row r="999" spans="1:6" x14ac:dyDescent="0.2">
      <c r="A999" s="16">
        <v>426</v>
      </c>
      <c r="B999" s="16" t="s">
        <v>674</v>
      </c>
      <c r="C999" s="17">
        <v>426073</v>
      </c>
      <c r="D999" s="18" t="s">
        <v>1035</v>
      </c>
      <c r="E999" s="20">
        <v>2018</v>
      </c>
      <c r="F999" s="19">
        <v>1672</v>
      </c>
    </row>
    <row r="1000" spans="1:6" x14ac:dyDescent="0.2">
      <c r="A1000" s="16">
        <v>426</v>
      </c>
      <c r="B1000" s="16" t="s">
        <v>674</v>
      </c>
      <c r="C1000" s="17">
        <v>426074</v>
      </c>
      <c r="D1000" s="18" t="s">
        <v>1036</v>
      </c>
      <c r="E1000" s="20">
        <v>2018</v>
      </c>
      <c r="F1000" s="19">
        <v>1493</v>
      </c>
    </row>
    <row r="1001" spans="1:6" x14ac:dyDescent="0.2">
      <c r="A1001" s="16">
        <v>426</v>
      </c>
      <c r="B1001" s="16" t="s">
        <v>674</v>
      </c>
      <c r="C1001" s="17">
        <v>426078</v>
      </c>
      <c r="D1001" s="18" t="s">
        <v>1037</v>
      </c>
      <c r="E1001" s="20">
        <v>2018</v>
      </c>
      <c r="F1001" s="19">
        <v>164</v>
      </c>
    </row>
    <row r="1002" spans="1:6" x14ac:dyDescent="0.2">
      <c r="A1002" s="16">
        <v>426</v>
      </c>
      <c r="B1002" s="16" t="s">
        <v>674</v>
      </c>
      <c r="C1002" s="17">
        <v>426087</v>
      </c>
      <c r="D1002" s="18" t="s">
        <v>1038</v>
      </c>
      <c r="E1002" s="20">
        <v>2018</v>
      </c>
      <c r="F1002" s="19">
        <v>3784</v>
      </c>
    </row>
    <row r="1003" spans="1:6" x14ac:dyDescent="0.2">
      <c r="A1003" s="16">
        <v>426</v>
      </c>
      <c r="B1003" s="16" t="s">
        <v>674</v>
      </c>
      <c r="C1003" s="17">
        <v>426090</v>
      </c>
      <c r="D1003" s="18" t="s">
        <v>1039</v>
      </c>
      <c r="E1003" s="20">
        <v>2018</v>
      </c>
      <c r="F1003" s="19">
        <v>855</v>
      </c>
    </row>
    <row r="1004" spans="1:6" x14ac:dyDescent="0.2">
      <c r="A1004" s="16">
        <v>426</v>
      </c>
      <c r="B1004" s="16" t="s">
        <v>674</v>
      </c>
      <c r="C1004" s="17">
        <v>426097</v>
      </c>
      <c r="D1004" s="18" t="s">
        <v>1040</v>
      </c>
      <c r="E1004" s="20">
        <v>2018</v>
      </c>
      <c r="F1004" s="19">
        <v>3468</v>
      </c>
    </row>
    <row r="1005" spans="1:6" x14ac:dyDescent="0.2">
      <c r="A1005" s="16">
        <v>426</v>
      </c>
      <c r="B1005" s="16" t="s">
        <v>674</v>
      </c>
      <c r="C1005" s="17">
        <v>426100</v>
      </c>
      <c r="D1005" s="18" t="s">
        <v>1041</v>
      </c>
      <c r="E1005" s="20">
        <v>2018</v>
      </c>
      <c r="F1005" s="19">
        <v>3598</v>
      </c>
    </row>
    <row r="1006" spans="1:6" x14ac:dyDescent="0.2">
      <c r="A1006" s="16">
        <v>426</v>
      </c>
      <c r="B1006" s="16" t="s">
        <v>674</v>
      </c>
      <c r="C1006" s="17">
        <v>426108</v>
      </c>
      <c r="D1006" s="18" t="s">
        <v>1042</v>
      </c>
      <c r="E1006" s="20">
        <v>2018</v>
      </c>
      <c r="F1006" s="19">
        <v>2340</v>
      </c>
    </row>
    <row r="1007" spans="1:6" x14ac:dyDescent="0.2">
      <c r="A1007" s="16">
        <v>426</v>
      </c>
      <c r="B1007" s="16" t="s">
        <v>674</v>
      </c>
      <c r="C1007" s="17">
        <v>426109</v>
      </c>
      <c r="D1007" s="18" t="s">
        <v>1043</v>
      </c>
      <c r="E1007" s="20">
        <v>2018</v>
      </c>
      <c r="F1007" s="19">
        <v>475</v>
      </c>
    </row>
    <row r="1008" spans="1:6" x14ac:dyDescent="0.2">
      <c r="A1008" s="16">
        <v>426</v>
      </c>
      <c r="B1008" s="16" t="s">
        <v>674</v>
      </c>
      <c r="C1008" s="17">
        <v>426113</v>
      </c>
      <c r="D1008" s="18" t="s">
        <v>1044</v>
      </c>
      <c r="E1008" s="20">
        <v>2018</v>
      </c>
      <c r="F1008" s="19">
        <v>1986</v>
      </c>
    </row>
    <row r="1009" spans="1:6" x14ac:dyDescent="0.2">
      <c r="A1009" s="16">
        <v>426</v>
      </c>
      <c r="B1009" s="16" t="s">
        <v>674</v>
      </c>
      <c r="C1009" s="17">
        <v>426117</v>
      </c>
      <c r="D1009" s="18" t="s">
        <v>1045</v>
      </c>
      <c r="E1009" s="20">
        <v>2018</v>
      </c>
      <c r="F1009" s="19">
        <v>1199</v>
      </c>
    </row>
    <row r="1010" spans="1:6" x14ac:dyDescent="0.2">
      <c r="A1010" s="16">
        <v>426</v>
      </c>
      <c r="B1010" s="16" t="s">
        <v>674</v>
      </c>
      <c r="C1010" s="17">
        <v>426118</v>
      </c>
      <c r="D1010" s="18" t="s">
        <v>1046</v>
      </c>
      <c r="E1010" s="20">
        <v>2018</v>
      </c>
      <c r="F1010" s="19">
        <v>541</v>
      </c>
    </row>
    <row r="1011" spans="1:6" x14ac:dyDescent="0.2">
      <c r="A1011" s="16">
        <v>426</v>
      </c>
      <c r="B1011" s="16" t="s">
        <v>674</v>
      </c>
      <c r="C1011" s="17">
        <v>426120</v>
      </c>
      <c r="D1011" s="18" t="s">
        <v>1047</v>
      </c>
      <c r="E1011" s="20">
        <v>2018</v>
      </c>
      <c r="F1011" s="19">
        <v>1171</v>
      </c>
    </row>
    <row r="1012" spans="1:6" x14ac:dyDescent="0.2">
      <c r="A1012" s="16">
        <v>426</v>
      </c>
      <c r="B1012" s="16" t="s">
        <v>674</v>
      </c>
      <c r="C1012" s="17">
        <v>426121</v>
      </c>
      <c r="D1012" s="18" t="s">
        <v>1048</v>
      </c>
      <c r="E1012" s="20">
        <v>2018</v>
      </c>
      <c r="F1012" s="19">
        <v>1842</v>
      </c>
    </row>
    <row r="1013" spans="1:6" x14ac:dyDescent="0.2">
      <c r="A1013" s="16">
        <v>426</v>
      </c>
      <c r="B1013" s="16" t="s">
        <v>674</v>
      </c>
      <c r="C1013" s="17">
        <v>426124</v>
      </c>
      <c r="D1013" s="18" t="s">
        <v>1049</v>
      </c>
      <c r="E1013" s="20">
        <v>2018</v>
      </c>
      <c r="F1013" s="19">
        <v>3287</v>
      </c>
    </row>
    <row r="1014" spans="1:6" x14ac:dyDescent="0.2">
      <c r="A1014" s="16">
        <v>426</v>
      </c>
      <c r="B1014" s="16" t="s">
        <v>674</v>
      </c>
      <c r="C1014" s="17">
        <v>426125</v>
      </c>
      <c r="D1014" s="18" t="s">
        <v>1050</v>
      </c>
      <c r="E1014" s="20">
        <v>2018</v>
      </c>
      <c r="F1014" s="19">
        <v>715</v>
      </c>
    </row>
    <row r="1015" spans="1:6" x14ac:dyDescent="0.2">
      <c r="A1015" s="16">
        <v>426</v>
      </c>
      <c r="B1015" s="16" t="s">
        <v>674</v>
      </c>
      <c r="C1015" s="17">
        <v>426128</v>
      </c>
      <c r="D1015" s="18" t="s">
        <v>1051</v>
      </c>
      <c r="E1015" s="20">
        <v>2018</v>
      </c>
      <c r="F1015" s="19">
        <v>1329</v>
      </c>
    </row>
    <row r="1016" spans="1:6" x14ac:dyDescent="0.2">
      <c r="A1016" s="16">
        <v>426</v>
      </c>
      <c r="B1016" s="16" t="s">
        <v>674</v>
      </c>
      <c r="C1016" s="17">
        <v>426134</v>
      </c>
      <c r="D1016" s="18" t="s">
        <v>1052</v>
      </c>
      <c r="E1016" s="20">
        <v>2018</v>
      </c>
      <c r="F1016" s="19">
        <v>3334</v>
      </c>
    </row>
    <row r="1017" spans="1:6" x14ac:dyDescent="0.2">
      <c r="A1017" s="16">
        <v>426</v>
      </c>
      <c r="B1017" s="16" t="s">
        <v>674</v>
      </c>
      <c r="C1017" s="17">
        <v>426135</v>
      </c>
      <c r="D1017" s="18" t="s">
        <v>1053</v>
      </c>
      <c r="E1017" s="20">
        <v>2018</v>
      </c>
      <c r="F1017" s="19">
        <v>1505</v>
      </c>
    </row>
    <row r="1018" spans="1:6" x14ac:dyDescent="0.2">
      <c r="A1018" s="16">
        <v>435</v>
      </c>
      <c r="B1018" s="16" t="s">
        <v>1309</v>
      </c>
      <c r="C1018" s="17">
        <v>435005</v>
      </c>
      <c r="D1018" s="18" t="s">
        <v>1054</v>
      </c>
      <c r="E1018" s="20">
        <v>2018</v>
      </c>
      <c r="F1018" s="19">
        <v>920</v>
      </c>
    </row>
    <row r="1019" spans="1:6" x14ac:dyDescent="0.2">
      <c r="A1019" s="16">
        <v>435</v>
      </c>
      <c r="B1019" s="16" t="s">
        <v>1309</v>
      </c>
      <c r="C1019" s="17">
        <v>435010</v>
      </c>
      <c r="D1019" s="18" t="s">
        <v>1055</v>
      </c>
      <c r="E1019" s="20">
        <v>2018</v>
      </c>
      <c r="F1019" s="19">
        <v>97</v>
      </c>
    </row>
    <row r="1020" spans="1:6" x14ac:dyDescent="0.2">
      <c r="A1020" s="16">
        <v>435</v>
      </c>
      <c r="B1020" s="16" t="s">
        <v>1309</v>
      </c>
      <c r="C1020" s="17">
        <v>435013</v>
      </c>
      <c r="D1020" s="18" t="s">
        <v>1056</v>
      </c>
      <c r="E1020" s="20">
        <v>2018</v>
      </c>
      <c r="F1020" s="19">
        <v>655</v>
      </c>
    </row>
    <row r="1021" spans="1:6" x14ac:dyDescent="0.2">
      <c r="A1021" s="16">
        <v>435</v>
      </c>
      <c r="B1021" s="16" t="s">
        <v>1309</v>
      </c>
      <c r="C1021" s="17">
        <v>435015</v>
      </c>
      <c r="D1021" s="18" t="s">
        <v>1057</v>
      </c>
      <c r="E1021" s="20">
        <v>2018</v>
      </c>
      <c r="F1021" s="19">
        <v>1754</v>
      </c>
    </row>
    <row r="1022" spans="1:6" x14ac:dyDescent="0.2">
      <c r="A1022" s="16">
        <v>435</v>
      </c>
      <c r="B1022" s="16" t="s">
        <v>1309</v>
      </c>
      <c r="C1022" s="17">
        <v>435016</v>
      </c>
      <c r="D1022" s="18" t="s">
        <v>1058</v>
      </c>
      <c r="E1022" s="20">
        <v>2018</v>
      </c>
      <c r="F1022" s="19">
        <v>3466</v>
      </c>
    </row>
    <row r="1023" spans="1:6" x14ac:dyDescent="0.2">
      <c r="A1023" s="16">
        <v>435</v>
      </c>
      <c r="B1023" s="16" t="s">
        <v>1309</v>
      </c>
      <c r="C1023" s="17">
        <v>435018</v>
      </c>
      <c r="D1023" s="18" t="s">
        <v>1059</v>
      </c>
      <c r="E1023" s="20">
        <v>2018</v>
      </c>
      <c r="F1023" s="19">
        <v>190</v>
      </c>
    </row>
    <row r="1024" spans="1:6" x14ac:dyDescent="0.2">
      <c r="A1024" s="16">
        <v>435</v>
      </c>
      <c r="B1024" s="16" t="s">
        <v>1309</v>
      </c>
      <c r="C1024" s="17">
        <v>435020</v>
      </c>
      <c r="D1024" s="18" t="s">
        <v>1060</v>
      </c>
      <c r="E1024" s="20">
        <v>2018</v>
      </c>
      <c r="F1024" s="19">
        <v>2257</v>
      </c>
    </row>
    <row r="1025" spans="1:6" x14ac:dyDescent="0.2">
      <c r="A1025" s="16">
        <v>435</v>
      </c>
      <c r="B1025" s="16" t="s">
        <v>1309</v>
      </c>
      <c r="C1025" s="17">
        <v>435024</v>
      </c>
      <c r="D1025" s="18" t="s">
        <v>1061</v>
      </c>
      <c r="E1025" s="20">
        <v>2018</v>
      </c>
      <c r="F1025" s="19">
        <v>511</v>
      </c>
    </row>
    <row r="1026" spans="1:6" x14ac:dyDescent="0.2">
      <c r="A1026" s="16">
        <v>435</v>
      </c>
      <c r="B1026" s="16" t="s">
        <v>1309</v>
      </c>
      <c r="C1026" s="17">
        <v>435029</v>
      </c>
      <c r="D1026" s="18" t="s">
        <v>1062</v>
      </c>
      <c r="E1026" s="20">
        <v>2018</v>
      </c>
      <c r="F1026" s="19">
        <v>1223</v>
      </c>
    </row>
    <row r="1027" spans="1:6" x14ac:dyDescent="0.2">
      <c r="A1027" s="16">
        <v>435</v>
      </c>
      <c r="B1027" s="16" t="s">
        <v>1309</v>
      </c>
      <c r="C1027" s="17">
        <v>435030</v>
      </c>
      <c r="D1027" s="18" t="s">
        <v>1063</v>
      </c>
      <c r="E1027" s="20">
        <v>2018</v>
      </c>
      <c r="F1027" s="19">
        <v>637</v>
      </c>
    </row>
    <row r="1028" spans="1:6" x14ac:dyDescent="0.2">
      <c r="A1028" s="16">
        <v>435</v>
      </c>
      <c r="B1028" s="16" t="s">
        <v>1309</v>
      </c>
      <c r="C1028" s="17">
        <v>435034</v>
      </c>
      <c r="D1028" s="18" t="s">
        <v>1064</v>
      </c>
      <c r="E1028" s="20">
        <v>2018</v>
      </c>
      <c r="F1028" s="19">
        <v>2238</v>
      </c>
    </row>
    <row r="1029" spans="1:6" x14ac:dyDescent="0.2">
      <c r="A1029" s="16">
        <v>435</v>
      </c>
      <c r="B1029" s="16" t="s">
        <v>1309</v>
      </c>
      <c r="C1029" s="17">
        <v>435035</v>
      </c>
      <c r="D1029" s="18" t="s">
        <v>1065</v>
      </c>
      <c r="E1029" s="20">
        <v>2018</v>
      </c>
      <c r="F1029" s="19">
        <v>1943</v>
      </c>
    </row>
    <row r="1030" spans="1:6" x14ac:dyDescent="0.2">
      <c r="A1030" s="16">
        <v>435</v>
      </c>
      <c r="B1030" s="16" t="s">
        <v>1309</v>
      </c>
      <c r="C1030" s="17">
        <v>435036</v>
      </c>
      <c r="D1030" s="18" t="s">
        <v>1066</v>
      </c>
      <c r="E1030" s="20">
        <v>2018</v>
      </c>
      <c r="F1030" s="19">
        <v>551</v>
      </c>
    </row>
    <row r="1031" spans="1:6" x14ac:dyDescent="0.2">
      <c r="A1031" s="16">
        <v>435</v>
      </c>
      <c r="B1031" s="16" t="s">
        <v>1309</v>
      </c>
      <c r="C1031" s="17">
        <v>435042</v>
      </c>
      <c r="D1031" s="18" t="s">
        <v>1067</v>
      </c>
      <c r="E1031" s="20">
        <v>2018</v>
      </c>
      <c r="F1031" s="19">
        <v>1719</v>
      </c>
    </row>
    <row r="1032" spans="1:6" x14ac:dyDescent="0.2">
      <c r="A1032" s="16">
        <v>435</v>
      </c>
      <c r="B1032" s="16" t="s">
        <v>1309</v>
      </c>
      <c r="C1032" s="17">
        <v>435045</v>
      </c>
      <c r="D1032" s="18" t="s">
        <v>1068</v>
      </c>
      <c r="E1032" s="20">
        <v>2018</v>
      </c>
      <c r="F1032" s="19">
        <v>1413</v>
      </c>
    </row>
    <row r="1033" spans="1:6" x14ac:dyDescent="0.2">
      <c r="A1033" s="16">
        <v>435</v>
      </c>
      <c r="B1033" s="16" t="s">
        <v>1309</v>
      </c>
      <c r="C1033" s="17">
        <v>435047</v>
      </c>
      <c r="D1033" s="18" t="s">
        <v>1069</v>
      </c>
      <c r="E1033" s="20">
        <v>2018</v>
      </c>
      <c r="F1033" s="19">
        <v>1925</v>
      </c>
    </row>
    <row r="1034" spans="1:6" x14ac:dyDescent="0.2">
      <c r="A1034" s="16">
        <v>435</v>
      </c>
      <c r="B1034" s="16" t="s">
        <v>1309</v>
      </c>
      <c r="C1034" s="17">
        <v>435052</v>
      </c>
      <c r="D1034" s="18" t="s">
        <v>1070</v>
      </c>
      <c r="E1034" s="20">
        <v>2018</v>
      </c>
      <c r="F1034" s="19">
        <v>3499</v>
      </c>
    </row>
    <row r="1035" spans="1:6" x14ac:dyDescent="0.2">
      <c r="A1035" s="16">
        <v>435</v>
      </c>
      <c r="B1035" s="16" t="s">
        <v>1309</v>
      </c>
      <c r="C1035" s="17">
        <v>435053</v>
      </c>
      <c r="D1035" s="18" t="s">
        <v>1071</v>
      </c>
      <c r="E1035" s="20">
        <v>2018</v>
      </c>
      <c r="F1035" s="19">
        <v>146</v>
      </c>
    </row>
    <row r="1036" spans="1:6" x14ac:dyDescent="0.2">
      <c r="A1036" s="16">
        <v>435</v>
      </c>
      <c r="B1036" s="16" t="s">
        <v>1309</v>
      </c>
      <c r="C1036" s="17">
        <v>435054</v>
      </c>
      <c r="D1036" s="18" t="s">
        <v>1072</v>
      </c>
      <c r="E1036" s="20">
        <v>2018</v>
      </c>
      <c r="F1036" s="19">
        <v>276</v>
      </c>
    </row>
    <row r="1037" spans="1:6" x14ac:dyDescent="0.2">
      <c r="A1037" s="16">
        <v>435</v>
      </c>
      <c r="B1037" s="16" t="s">
        <v>1309</v>
      </c>
      <c r="C1037" s="17">
        <v>435057</v>
      </c>
      <c r="D1037" s="18" t="s">
        <v>1073</v>
      </c>
      <c r="E1037" s="20">
        <v>2018</v>
      </c>
      <c r="F1037" s="19">
        <v>4077</v>
      </c>
    </row>
    <row r="1038" spans="1:6" x14ac:dyDescent="0.2">
      <c r="A1038" s="16">
        <v>435</v>
      </c>
      <c r="B1038" s="16" t="s">
        <v>1309</v>
      </c>
      <c r="C1038" s="17">
        <v>435059</v>
      </c>
      <c r="D1038" s="18" t="s">
        <v>1074</v>
      </c>
      <c r="E1038" s="20">
        <v>2018</v>
      </c>
      <c r="F1038" s="19">
        <v>2946</v>
      </c>
    </row>
    <row r="1039" spans="1:6" x14ac:dyDescent="0.2">
      <c r="A1039" s="16">
        <v>435</v>
      </c>
      <c r="B1039" s="16" t="s">
        <v>1309</v>
      </c>
      <c r="C1039" s="17">
        <v>435066</v>
      </c>
      <c r="D1039" s="18" t="s">
        <v>1075</v>
      </c>
      <c r="E1039" s="20">
        <v>2018</v>
      </c>
      <c r="F1039" s="19">
        <v>669</v>
      </c>
    </row>
    <row r="1040" spans="1:6" x14ac:dyDescent="0.2">
      <c r="A1040" s="16">
        <v>435</v>
      </c>
      <c r="B1040" s="16" t="s">
        <v>1309</v>
      </c>
      <c r="C1040" s="17">
        <v>435067</v>
      </c>
      <c r="D1040" s="18" t="s">
        <v>1076</v>
      </c>
      <c r="E1040" s="20">
        <v>2018</v>
      </c>
      <c r="F1040" s="19">
        <v>3623</v>
      </c>
    </row>
    <row r="1041" spans="1:6" x14ac:dyDescent="0.2">
      <c r="A1041" s="16">
        <v>436</v>
      </c>
      <c r="B1041" s="16" t="s">
        <v>1310</v>
      </c>
      <c r="C1041" s="17">
        <v>436001</v>
      </c>
      <c r="D1041" s="18" t="s">
        <v>1077</v>
      </c>
      <c r="E1041" s="20">
        <v>2018</v>
      </c>
      <c r="F1041" s="19">
        <v>739</v>
      </c>
    </row>
    <row r="1042" spans="1:6" x14ac:dyDescent="0.2">
      <c r="A1042" s="16">
        <v>436</v>
      </c>
      <c r="B1042" s="16" t="s">
        <v>1310</v>
      </c>
      <c r="C1042" s="17">
        <v>436003</v>
      </c>
      <c r="D1042" s="18" t="s">
        <v>1078</v>
      </c>
      <c r="E1042" s="20">
        <v>2018</v>
      </c>
      <c r="F1042" s="19">
        <v>1633</v>
      </c>
    </row>
    <row r="1043" spans="1:6" x14ac:dyDescent="0.2">
      <c r="A1043" s="16">
        <v>436</v>
      </c>
      <c r="B1043" s="16" t="s">
        <v>1310</v>
      </c>
      <c r="C1043" s="17">
        <v>436004</v>
      </c>
      <c r="D1043" s="18" t="s">
        <v>1079</v>
      </c>
      <c r="E1043" s="20">
        <v>2018</v>
      </c>
      <c r="F1043" s="19">
        <v>906</v>
      </c>
    </row>
    <row r="1044" spans="1:6" x14ac:dyDescent="0.2">
      <c r="A1044" s="16">
        <v>436</v>
      </c>
      <c r="B1044" s="16" t="s">
        <v>1310</v>
      </c>
      <c r="C1044" s="17">
        <v>436005</v>
      </c>
      <c r="D1044" s="18" t="s">
        <v>1080</v>
      </c>
      <c r="E1044" s="20">
        <v>2018</v>
      </c>
      <c r="F1044" s="19">
        <v>1035</v>
      </c>
    </row>
    <row r="1045" spans="1:6" x14ac:dyDescent="0.2">
      <c r="A1045" s="16">
        <v>436</v>
      </c>
      <c r="B1045" s="16" t="s">
        <v>1310</v>
      </c>
      <c r="C1045" s="17">
        <v>436006</v>
      </c>
      <c r="D1045" s="18" t="s">
        <v>1081</v>
      </c>
      <c r="E1045" s="20">
        <v>2018</v>
      </c>
      <c r="F1045" s="19">
        <v>2195</v>
      </c>
    </row>
    <row r="1046" spans="1:6" x14ac:dyDescent="0.2">
      <c r="A1046" s="16">
        <v>436</v>
      </c>
      <c r="B1046" s="16" t="s">
        <v>1310</v>
      </c>
      <c r="C1046" s="17">
        <v>436008</v>
      </c>
      <c r="D1046" s="18" t="s">
        <v>1082</v>
      </c>
      <c r="E1046" s="20">
        <v>2018</v>
      </c>
      <c r="F1046" s="19">
        <v>2912</v>
      </c>
    </row>
    <row r="1047" spans="1:6" x14ac:dyDescent="0.2">
      <c r="A1047" s="16">
        <v>436</v>
      </c>
      <c r="B1047" s="16" t="s">
        <v>1310</v>
      </c>
      <c r="C1047" s="17">
        <v>436009</v>
      </c>
      <c r="D1047" s="18" t="s">
        <v>1083</v>
      </c>
      <c r="E1047" s="20">
        <v>2018</v>
      </c>
      <c r="F1047" s="19">
        <v>6130</v>
      </c>
    </row>
    <row r="1048" spans="1:6" x14ac:dyDescent="0.2">
      <c r="A1048" s="16">
        <v>436</v>
      </c>
      <c r="B1048" s="16" t="s">
        <v>1310</v>
      </c>
      <c r="C1048" s="17">
        <v>436010</v>
      </c>
      <c r="D1048" s="18" t="s">
        <v>1084</v>
      </c>
      <c r="E1048" s="20">
        <v>2018</v>
      </c>
      <c r="F1048" s="19">
        <v>10854</v>
      </c>
    </row>
    <row r="1049" spans="1:6" x14ac:dyDescent="0.2">
      <c r="A1049" s="16">
        <v>436</v>
      </c>
      <c r="B1049" s="16" t="s">
        <v>1310</v>
      </c>
      <c r="C1049" s="17">
        <v>436011</v>
      </c>
      <c r="D1049" s="18" t="s">
        <v>1085</v>
      </c>
      <c r="E1049" s="20">
        <v>2018</v>
      </c>
      <c r="F1049" s="19">
        <v>732</v>
      </c>
    </row>
    <row r="1050" spans="1:6" x14ac:dyDescent="0.2">
      <c r="A1050" s="16">
        <v>436</v>
      </c>
      <c r="B1050" s="16" t="s">
        <v>1310</v>
      </c>
      <c r="C1050" s="17">
        <v>436012</v>
      </c>
      <c r="D1050" s="18" t="s">
        <v>1086</v>
      </c>
      <c r="E1050" s="20">
        <v>2018</v>
      </c>
      <c r="F1050" s="19">
        <v>758</v>
      </c>
    </row>
    <row r="1051" spans="1:6" x14ac:dyDescent="0.2">
      <c r="A1051" s="16">
        <v>436</v>
      </c>
      <c r="B1051" s="16" t="s">
        <v>1310</v>
      </c>
      <c r="C1051" s="17">
        <v>436013</v>
      </c>
      <c r="D1051" s="18" t="s">
        <v>1087</v>
      </c>
      <c r="E1051" s="20">
        <v>2018</v>
      </c>
      <c r="F1051" s="19">
        <v>2041</v>
      </c>
    </row>
    <row r="1052" spans="1:6" x14ac:dyDescent="0.2">
      <c r="A1052" s="16">
        <v>436</v>
      </c>
      <c r="B1052" s="16" t="s">
        <v>1310</v>
      </c>
      <c r="C1052" s="17">
        <v>436014</v>
      </c>
      <c r="D1052" s="18" t="s">
        <v>1088</v>
      </c>
      <c r="E1052" s="20">
        <v>2018</v>
      </c>
      <c r="F1052" s="19">
        <v>1478</v>
      </c>
    </row>
    <row r="1053" spans="1:6" x14ac:dyDescent="0.2">
      <c r="A1053" s="16">
        <v>436</v>
      </c>
      <c r="B1053" s="16" t="s">
        <v>1310</v>
      </c>
      <c r="C1053" s="17">
        <v>436018</v>
      </c>
      <c r="D1053" s="18" t="s">
        <v>1089</v>
      </c>
      <c r="E1053" s="20">
        <v>2018</v>
      </c>
      <c r="F1053" s="19">
        <v>1799</v>
      </c>
    </row>
    <row r="1054" spans="1:6" x14ac:dyDescent="0.2">
      <c r="A1054" s="16">
        <v>436</v>
      </c>
      <c r="B1054" s="16" t="s">
        <v>1310</v>
      </c>
      <c r="C1054" s="17">
        <v>436019</v>
      </c>
      <c r="D1054" s="18" t="s">
        <v>1090</v>
      </c>
      <c r="E1054" s="20">
        <v>2018</v>
      </c>
      <c r="F1054" s="19">
        <v>676</v>
      </c>
    </row>
    <row r="1055" spans="1:6" x14ac:dyDescent="0.2">
      <c r="A1055" s="16">
        <v>436</v>
      </c>
      <c r="B1055" s="16" t="s">
        <v>1310</v>
      </c>
      <c r="C1055" s="17">
        <v>436024</v>
      </c>
      <c r="D1055" s="18" t="s">
        <v>1091</v>
      </c>
      <c r="E1055" s="20">
        <v>2018</v>
      </c>
      <c r="F1055" s="19">
        <v>615</v>
      </c>
    </row>
    <row r="1056" spans="1:6" x14ac:dyDescent="0.2">
      <c r="A1056" s="16">
        <v>436</v>
      </c>
      <c r="B1056" s="16" t="s">
        <v>1310</v>
      </c>
      <c r="C1056" s="17">
        <v>436027</v>
      </c>
      <c r="D1056" s="18" t="s">
        <v>1092</v>
      </c>
      <c r="E1056" s="20">
        <v>2018</v>
      </c>
      <c r="F1056" s="19">
        <v>888</v>
      </c>
    </row>
    <row r="1057" spans="1:6" x14ac:dyDescent="0.2">
      <c r="A1057" s="16">
        <v>436</v>
      </c>
      <c r="B1057" s="16" t="s">
        <v>1310</v>
      </c>
      <c r="C1057" s="17">
        <v>436032</v>
      </c>
      <c r="D1057" s="18" t="s">
        <v>1093</v>
      </c>
      <c r="E1057" s="20">
        <v>2018</v>
      </c>
      <c r="F1057" s="19">
        <v>401</v>
      </c>
    </row>
    <row r="1058" spans="1:6" x14ac:dyDescent="0.2">
      <c r="A1058" s="16">
        <v>436</v>
      </c>
      <c r="B1058" s="16" t="s">
        <v>1310</v>
      </c>
      <c r="C1058" s="17">
        <v>436039</v>
      </c>
      <c r="D1058" s="18" t="s">
        <v>1094</v>
      </c>
      <c r="E1058" s="20">
        <v>2018</v>
      </c>
      <c r="F1058" s="19">
        <v>1138</v>
      </c>
    </row>
    <row r="1059" spans="1:6" x14ac:dyDescent="0.2">
      <c r="A1059" s="16">
        <v>436</v>
      </c>
      <c r="B1059" s="16" t="s">
        <v>1310</v>
      </c>
      <c r="C1059" s="17">
        <v>436040</v>
      </c>
      <c r="D1059" s="18" t="s">
        <v>1095</v>
      </c>
      <c r="E1059" s="20">
        <v>2018</v>
      </c>
      <c r="F1059" s="19">
        <v>582</v>
      </c>
    </row>
    <row r="1060" spans="1:6" x14ac:dyDescent="0.2">
      <c r="A1060" s="16">
        <v>436</v>
      </c>
      <c r="B1060" s="16" t="s">
        <v>1310</v>
      </c>
      <c r="C1060" s="17">
        <v>436047</v>
      </c>
      <c r="D1060" s="18" t="s">
        <v>1096</v>
      </c>
      <c r="E1060" s="20">
        <v>2018</v>
      </c>
      <c r="F1060" s="19">
        <v>865</v>
      </c>
    </row>
    <row r="1061" spans="1:6" x14ac:dyDescent="0.2">
      <c r="A1061" s="16">
        <v>436</v>
      </c>
      <c r="B1061" s="16" t="s">
        <v>1310</v>
      </c>
      <c r="C1061" s="17">
        <v>436049</v>
      </c>
      <c r="D1061" s="18" t="s">
        <v>1097</v>
      </c>
      <c r="E1061" s="20">
        <v>2018</v>
      </c>
      <c r="F1061" s="19">
        <v>3784</v>
      </c>
    </row>
    <row r="1062" spans="1:6" x14ac:dyDescent="0.2">
      <c r="A1062" s="16">
        <v>436</v>
      </c>
      <c r="B1062" s="16" t="s">
        <v>1310</v>
      </c>
      <c r="C1062" s="17">
        <v>436052</v>
      </c>
      <c r="D1062" s="18" t="s">
        <v>1098</v>
      </c>
      <c r="E1062" s="20">
        <v>2018</v>
      </c>
      <c r="F1062" s="19">
        <v>5705</v>
      </c>
    </row>
    <row r="1063" spans="1:6" x14ac:dyDescent="0.2">
      <c r="A1063" s="16">
        <v>436</v>
      </c>
      <c r="B1063" s="16" t="s">
        <v>1310</v>
      </c>
      <c r="C1063" s="17">
        <v>436053</v>
      </c>
      <c r="D1063" s="18" t="s">
        <v>1099</v>
      </c>
      <c r="E1063" s="20">
        <v>2018</v>
      </c>
      <c r="F1063" s="19">
        <v>360</v>
      </c>
    </row>
    <row r="1064" spans="1:6" x14ac:dyDescent="0.2">
      <c r="A1064" s="16">
        <v>436</v>
      </c>
      <c r="B1064" s="16" t="s">
        <v>1310</v>
      </c>
      <c r="C1064" s="17">
        <v>436055</v>
      </c>
      <c r="D1064" s="18" t="s">
        <v>1100</v>
      </c>
      <c r="E1064" s="20">
        <v>2018</v>
      </c>
      <c r="F1064" s="19">
        <v>10191</v>
      </c>
    </row>
    <row r="1065" spans="1:6" x14ac:dyDescent="0.2">
      <c r="A1065" s="16">
        <v>436</v>
      </c>
      <c r="B1065" s="16" t="s">
        <v>1310</v>
      </c>
      <c r="C1065" s="17">
        <v>436064</v>
      </c>
      <c r="D1065" s="18" t="s">
        <v>1101</v>
      </c>
      <c r="E1065" s="20">
        <v>2018</v>
      </c>
      <c r="F1065" s="19">
        <v>5078</v>
      </c>
    </row>
    <row r="1066" spans="1:6" x14ac:dyDescent="0.2">
      <c r="A1066" s="16">
        <v>436</v>
      </c>
      <c r="B1066" s="16" t="s">
        <v>1310</v>
      </c>
      <c r="C1066" s="17">
        <v>436067</v>
      </c>
      <c r="D1066" s="18" t="s">
        <v>1102</v>
      </c>
      <c r="E1066" s="20">
        <v>2018</v>
      </c>
      <c r="F1066" s="19">
        <v>615</v>
      </c>
    </row>
    <row r="1067" spans="1:6" x14ac:dyDescent="0.2">
      <c r="A1067" s="16">
        <v>436</v>
      </c>
      <c r="B1067" s="16" t="s">
        <v>1310</v>
      </c>
      <c r="C1067" s="17">
        <v>436069</v>
      </c>
      <c r="D1067" s="18" t="s">
        <v>1103</v>
      </c>
      <c r="E1067" s="20">
        <v>2018</v>
      </c>
      <c r="F1067" s="19">
        <v>1757</v>
      </c>
    </row>
    <row r="1068" spans="1:6" x14ac:dyDescent="0.2">
      <c r="A1068" s="16">
        <v>436</v>
      </c>
      <c r="B1068" s="16" t="s">
        <v>1310</v>
      </c>
      <c r="C1068" s="17">
        <v>436077</v>
      </c>
      <c r="D1068" s="18" t="s">
        <v>1104</v>
      </c>
      <c r="E1068" s="20">
        <v>2018</v>
      </c>
      <c r="F1068" s="19">
        <v>301</v>
      </c>
    </row>
    <row r="1069" spans="1:6" x14ac:dyDescent="0.2">
      <c r="A1069" s="16">
        <v>436</v>
      </c>
      <c r="B1069" s="16" t="s">
        <v>1310</v>
      </c>
      <c r="C1069" s="17">
        <v>436078</v>
      </c>
      <c r="D1069" s="18" t="s">
        <v>1105</v>
      </c>
      <c r="E1069" s="20">
        <v>2018</v>
      </c>
      <c r="F1069" s="19">
        <v>1144</v>
      </c>
    </row>
    <row r="1070" spans="1:6" x14ac:dyDescent="0.2">
      <c r="A1070" s="16">
        <v>436</v>
      </c>
      <c r="B1070" s="16" t="s">
        <v>1310</v>
      </c>
      <c r="C1070" s="17">
        <v>436079</v>
      </c>
      <c r="D1070" s="18" t="s">
        <v>1106</v>
      </c>
      <c r="E1070" s="20">
        <v>2018</v>
      </c>
      <c r="F1070" s="19">
        <v>1162</v>
      </c>
    </row>
    <row r="1071" spans="1:6" x14ac:dyDescent="0.2">
      <c r="A1071" s="16">
        <v>436</v>
      </c>
      <c r="B1071" s="16" t="s">
        <v>1310</v>
      </c>
      <c r="C1071" s="17">
        <v>436081</v>
      </c>
      <c r="D1071" s="18" t="s">
        <v>1107</v>
      </c>
      <c r="E1071" s="20">
        <v>2018</v>
      </c>
      <c r="F1071" s="19">
        <v>6272</v>
      </c>
    </row>
    <row r="1072" spans="1:6" x14ac:dyDescent="0.2">
      <c r="A1072" s="16">
        <v>436</v>
      </c>
      <c r="B1072" s="16" t="s">
        <v>1310</v>
      </c>
      <c r="C1072" s="17">
        <v>436082</v>
      </c>
      <c r="D1072" s="18" t="s">
        <v>1108</v>
      </c>
      <c r="E1072" s="20">
        <v>2018</v>
      </c>
      <c r="F1072" s="19">
        <v>314</v>
      </c>
    </row>
    <row r="1073" spans="1:6" x14ac:dyDescent="0.2">
      <c r="A1073" s="16">
        <v>436</v>
      </c>
      <c r="B1073" s="16" t="s">
        <v>1310</v>
      </c>
      <c r="C1073" s="17">
        <v>436083</v>
      </c>
      <c r="D1073" s="18" t="s">
        <v>1109</v>
      </c>
      <c r="E1073" s="20">
        <v>2018</v>
      </c>
      <c r="F1073" s="19">
        <v>2190</v>
      </c>
    </row>
    <row r="1074" spans="1:6" x14ac:dyDescent="0.2">
      <c r="A1074" s="16">
        <v>436</v>
      </c>
      <c r="B1074" s="16" t="s">
        <v>1310</v>
      </c>
      <c r="C1074" s="17">
        <v>436085</v>
      </c>
      <c r="D1074" s="18" t="s">
        <v>1110</v>
      </c>
      <c r="E1074" s="20">
        <v>2018</v>
      </c>
      <c r="F1074" s="19">
        <v>1823</v>
      </c>
    </row>
    <row r="1075" spans="1:6" x14ac:dyDescent="0.2">
      <c r="A1075" s="16">
        <v>436</v>
      </c>
      <c r="B1075" s="16" t="s">
        <v>1310</v>
      </c>
      <c r="C1075" s="17">
        <v>436087</v>
      </c>
      <c r="D1075" s="18" t="s">
        <v>1111</v>
      </c>
      <c r="E1075" s="20">
        <v>2018</v>
      </c>
      <c r="F1075" s="19">
        <v>1148</v>
      </c>
    </row>
    <row r="1076" spans="1:6" x14ac:dyDescent="0.2">
      <c r="A1076" s="16">
        <v>436</v>
      </c>
      <c r="B1076" s="16" t="s">
        <v>1310</v>
      </c>
      <c r="C1076" s="17">
        <v>436093</v>
      </c>
      <c r="D1076" s="18" t="s">
        <v>1112</v>
      </c>
      <c r="E1076" s="20">
        <v>2018</v>
      </c>
      <c r="F1076" s="19">
        <v>1877</v>
      </c>
    </row>
    <row r="1077" spans="1:6" x14ac:dyDescent="0.2">
      <c r="A1077" s="16">
        <v>436</v>
      </c>
      <c r="B1077" s="16" t="s">
        <v>1310</v>
      </c>
      <c r="C1077" s="17">
        <v>436094</v>
      </c>
      <c r="D1077" s="18" t="s">
        <v>1113</v>
      </c>
      <c r="E1077" s="20">
        <v>2018</v>
      </c>
      <c r="F1077" s="19">
        <v>4988</v>
      </c>
    </row>
    <row r="1078" spans="1:6" x14ac:dyDescent="0.2">
      <c r="A1078" s="16">
        <v>436</v>
      </c>
      <c r="B1078" s="16" t="s">
        <v>1310</v>
      </c>
      <c r="C1078" s="17">
        <v>436095</v>
      </c>
      <c r="D1078" s="18" t="s">
        <v>1114</v>
      </c>
      <c r="E1078" s="20">
        <v>2018</v>
      </c>
      <c r="F1078" s="19">
        <v>3828</v>
      </c>
    </row>
    <row r="1079" spans="1:6" x14ac:dyDescent="0.2">
      <c r="A1079" s="16">
        <v>436</v>
      </c>
      <c r="B1079" s="16" t="s">
        <v>1310</v>
      </c>
      <c r="C1079" s="17">
        <v>436096</v>
      </c>
      <c r="D1079" s="18" t="s">
        <v>1115</v>
      </c>
      <c r="E1079" s="20">
        <v>2018</v>
      </c>
      <c r="F1079" s="19">
        <v>3103</v>
      </c>
    </row>
    <row r="1080" spans="1:6" x14ac:dyDescent="0.2">
      <c r="A1080" s="16">
        <v>437</v>
      </c>
      <c r="B1080" s="16" t="s">
        <v>1311</v>
      </c>
      <c r="C1080" s="17">
        <v>437005</v>
      </c>
      <c r="D1080" s="18" t="s">
        <v>1116</v>
      </c>
      <c r="E1080" s="20">
        <v>2018</v>
      </c>
      <c r="F1080" s="19">
        <v>628</v>
      </c>
    </row>
    <row r="1081" spans="1:6" x14ac:dyDescent="0.2">
      <c r="A1081" s="16">
        <v>437</v>
      </c>
      <c r="B1081" s="16" t="s">
        <v>1311</v>
      </c>
      <c r="C1081" s="17">
        <v>437008</v>
      </c>
      <c r="D1081" s="18" t="s">
        <v>1117</v>
      </c>
      <c r="E1081" s="20">
        <v>2018</v>
      </c>
      <c r="F1081" s="19">
        <v>1256</v>
      </c>
    </row>
    <row r="1082" spans="1:6" x14ac:dyDescent="0.2">
      <c r="A1082" s="16">
        <v>437</v>
      </c>
      <c r="B1082" s="16" t="s">
        <v>1311</v>
      </c>
      <c r="C1082" s="17">
        <v>437031</v>
      </c>
      <c r="D1082" s="18" t="s">
        <v>1118</v>
      </c>
      <c r="E1082" s="20">
        <v>2018</v>
      </c>
      <c r="F1082" s="19">
        <v>2676</v>
      </c>
    </row>
    <row r="1083" spans="1:6" x14ac:dyDescent="0.2">
      <c r="A1083" s="16">
        <v>437</v>
      </c>
      <c r="B1083" s="16" t="s">
        <v>1311</v>
      </c>
      <c r="C1083" s="17">
        <v>437044</v>
      </c>
      <c r="D1083" s="18" t="s">
        <v>1119</v>
      </c>
      <c r="E1083" s="20">
        <v>2018</v>
      </c>
      <c r="F1083" s="19">
        <v>2577</v>
      </c>
    </row>
    <row r="1084" spans="1:6" x14ac:dyDescent="0.2">
      <c r="A1084" s="16">
        <v>437</v>
      </c>
      <c r="B1084" s="16" t="s">
        <v>1311</v>
      </c>
      <c r="C1084" s="17">
        <v>437047</v>
      </c>
      <c r="D1084" s="18" t="s">
        <v>1120</v>
      </c>
      <c r="E1084" s="20">
        <v>2018</v>
      </c>
      <c r="F1084" s="19">
        <v>2301</v>
      </c>
    </row>
    <row r="1085" spans="1:6" x14ac:dyDescent="0.2">
      <c r="A1085" s="16">
        <v>437</v>
      </c>
      <c r="B1085" s="16" t="s">
        <v>1311</v>
      </c>
      <c r="C1085" s="17">
        <v>437053</v>
      </c>
      <c r="D1085" s="18" t="s">
        <v>1121</v>
      </c>
      <c r="E1085" s="20">
        <v>2018</v>
      </c>
      <c r="F1085" s="19">
        <v>2693</v>
      </c>
    </row>
    <row r="1086" spans="1:6" x14ac:dyDescent="0.2">
      <c r="A1086" s="16">
        <v>437</v>
      </c>
      <c r="B1086" s="16" t="s">
        <v>1311</v>
      </c>
      <c r="C1086" s="17">
        <v>437056</v>
      </c>
      <c r="D1086" s="18" t="s">
        <v>1122</v>
      </c>
      <c r="E1086" s="20">
        <v>2018</v>
      </c>
      <c r="F1086" s="19">
        <v>1598</v>
      </c>
    </row>
    <row r="1087" spans="1:6" x14ac:dyDescent="0.2">
      <c r="A1087" s="16">
        <v>437</v>
      </c>
      <c r="B1087" s="16" t="s">
        <v>1311</v>
      </c>
      <c r="C1087" s="17">
        <v>437059</v>
      </c>
      <c r="D1087" s="18" t="s">
        <v>1123</v>
      </c>
      <c r="E1087" s="20">
        <v>2018</v>
      </c>
      <c r="F1087" s="19">
        <v>1401</v>
      </c>
    </row>
    <row r="1088" spans="1:6" x14ac:dyDescent="0.2">
      <c r="A1088" s="16">
        <v>437</v>
      </c>
      <c r="B1088" s="16" t="s">
        <v>1311</v>
      </c>
      <c r="C1088" s="17">
        <v>437065</v>
      </c>
      <c r="D1088" s="18" t="s">
        <v>1124</v>
      </c>
      <c r="E1088" s="20">
        <v>2018</v>
      </c>
      <c r="F1088" s="19">
        <v>2202</v>
      </c>
    </row>
    <row r="1089" spans="1:6" x14ac:dyDescent="0.2">
      <c r="A1089" s="16">
        <v>437</v>
      </c>
      <c r="B1089" s="16" t="s">
        <v>1311</v>
      </c>
      <c r="C1089" s="17">
        <v>437072</v>
      </c>
      <c r="D1089" s="18" t="s">
        <v>1125</v>
      </c>
      <c r="E1089" s="20">
        <v>2018</v>
      </c>
      <c r="F1089" s="19">
        <v>2245</v>
      </c>
    </row>
    <row r="1090" spans="1:6" x14ac:dyDescent="0.2">
      <c r="A1090" s="16">
        <v>437</v>
      </c>
      <c r="B1090" s="16" t="s">
        <v>1311</v>
      </c>
      <c r="C1090" s="17">
        <v>437076</v>
      </c>
      <c r="D1090" s="18" t="s">
        <v>1126</v>
      </c>
      <c r="E1090" s="20">
        <v>2018</v>
      </c>
      <c r="F1090" s="19">
        <v>2800</v>
      </c>
    </row>
    <row r="1091" spans="1:6" x14ac:dyDescent="0.2">
      <c r="A1091" s="16">
        <v>437</v>
      </c>
      <c r="B1091" s="16" t="s">
        <v>1311</v>
      </c>
      <c r="C1091" s="17">
        <v>437078</v>
      </c>
      <c r="D1091" s="18" t="s">
        <v>1127</v>
      </c>
      <c r="E1091" s="20">
        <v>2018</v>
      </c>
      <c r="F1091" s="19">
        <v>3567</v>
      </c>
    </row>
    <row r="1092" spans="1:6" x14ac:dyDescent="0.2">
      <c r="A1092" s="16">
        <v>437</v>
      </c>
      <c r="B1092" s="16" t="s">
        <v>1311</v>
      </c>
      <c r="C1092" s="17">
        <v>437082</v>
      </c>
      <c r="D1092" s="18" t="s">
        <v>1128</v>
      </c>
      <c r="E1092" s="20">
        <v>2018</v>
      </c>
      <c r="F1092" s="19">
        <v>1115</v>
      </c>
    </row>
    <row r="1093" spans="1:6" x14ac:dyDescent="0.2">
      <c r="A1093" s="16">
        <v>437</v>
      </c>
      <c r="B1093" s="16" t="s">
        <v>1311</v>
      </c>
      <c r="C1093" s="17">
        <v>437086</v>
      </c>
      <c r="D1093" s="18" t="s">
        <v>1129</v>
      </c>
      <c r="E1093" s="20">
        <v>2018</v>
      </c>
      <c r="F1093" s="19">
        <v>5530</v>
      </c>
    </row>
    <row r="1094" spans="1:6" x14ac:dyDescent="0.2">
      <c r="A1094" s="16">
        <v>437</v>
      </c>
      <c r="B1094" s="16" t="s">
        <v>1311</v>
      </c>
      <c r="C1094" s="17">
        <v>437088</v>
      </c>
      <c r="D1094" s="18" t="s">
        <v>1130</v>
      </c>
      <c r="E1094" s="20">
        <v>2018</v>
      </c>
      <c r="F1094" s="19">
        <v>4743</v>
      </c>
    </row>
    <row r="1095" spans="1:6" x14ac:dyDescent="0.2">
      <c r="A1095" s="16">
        <v>437</v>
      </c>
      <c r="B1095" s="16" t="s">
        <v>1311</v>
      </c>
      <c r="C1095" s="17">
        <v>437100</v>
      </c>
      <c r="D1095" s="18" t="s">
        <v>1131</v>
      </c>
      <c r="E1095" s="20">
        <v>2018</v>
      </c>
      <c r="F1095" s="19">
        <v>5857</v>
      </c>
    </row>
    <row r="1096" spans="1:6" x14ac:dyDescent="0.2">
      <c r="A1096" s="16">
        <v>437</v>
      </c>
      <c r="B1096" s="16" t="s">
        <v>1311</v>
      </c>
      <c r="C1096" s="17">
        <v>437101</v>
      </c>
      <c r="D1096" s="18" t="s">
        <v>1132</v>
      </c>
      <c r="E1096" s="20">
        <v>2018</v>
      </c>
      <c r="F1096" s="19">
        <v>760</v>
      </c>
    </row>
    <row r="1097" spans="1:6" x14ac:dyDescent="0.2">
      <c r="A1097" s="16">
        <v>437</v>
      </c>
      <c r="B1097" s="16" t="s">
        <v>1311</v>
      </c>
      <c r="C1097" s="17">
        <v>437102</v>
      </c>
      <c r="D1097" s="18" t="s">
        <v>1133</v>
      </c>
      <c r="E1097" s="20">
        <v>2018</v>
      </c>
      <c r="F1097" s="19">
        <v>1025</v>
      </c>
    </row>
    <row r="1098" spans="1:6" x14ac:dyDescent="0.2">
      <c r="A1098" s="16">
        <v>437</v>
      </c>
      <c r="B1098" s="16" t="s">
        <v>1311</v>
      </c>
      <c r="C1098" s="17">
        <v>437104</v>
      </c>
      <c r="D1098" s="18" t="s">
        <v>1134</v>
      </c>
      <c r="E1098" s="20">
        <v>2018</v>
      </c>
      <c r="F1098" s="19">
        <v>1996</v>
      </c>
    </row>
    <row r="1099" spans="1:6" x14ac:dyDescent="0.2">
      <c r="A1099" s="16">
        <v>437</v>
      </c>
      <c r="B1099" s="16" t="s">
        <v>1311</v>
      </c>
      <c r="C1099" s="17">
        <v>437105</v>
      </c>
      <c r="D1099" s="18" t="s">
        <v>1135</v>
      </c>
      <c r="E1099" s="20">
        <v>2018</v>
      </c>
      <c r="F1099" s="19">
        <v>487</v>
      </c>
    </row>
    <row r="1100" spans="1:6" x14ac:dyDescent="0.2">
      <c r="A1100" s="16">
        <v>437</v>
      </c>
      <c r="B1100" s="16" t="s">
        <v>1311</v>
      </c>
      <c r="C1100" s="17">
        <v>437107</v>
      </c>
      <c r="D1100" s="18" t="s">
        <v>1136</v>
      </c>
      <c r="E1100" s="20">
        <v>2018</v>
      </c>
      <c r="F1100" s="19">
        <v>2796</v>
      </c>
    </row>
    <row r="1101" spans="1:6" x14ac:dyDescent="0.2">
      <c r="A1101" s="16">
        <v>437</v>
      </c>
      <c r="B1101" s="16" t="s">
        <v>1311</v>
      </c>
      <c r="C1101" s="17">
        <v>437114</v>
      </c>
      <c r="D1101" s="18" t="s">
        <v>1137</v>
      </c>
      <c r="E1101" s="20">
        <v>2018</v>
      </c>
      <c r="F1101" s="19">
        <v>1192</v>
      </c>
    </row>
    <row r="1102" spans="1:6" x14ac:dyDescent="0.2">
      <c r="A1102" s="16">
        <v>437</v>
      </c>
      <c r="B1102" s="16" t="s">
        <v>1311</v>
      </c>
      <c r="C1102" s="17">
        <v>437118</v>
      </c>
      <c r="D1102" s="18" t="s">
        <v>1138</v>
      </c>
      <c r="E1102" s="20">
        <v>2018</v>
      </c>
      <c r="F1102" s="19">
        <v>2472</v>
      </c>
    </row>
    <row r="1103" spans="1:6" x14ac:dyDescent="0.2">
      <c r="A1103" s="16">
        <v>437</v>
      </c>
      <c r="B1103" s="16" t="s">
        <v>1311</v>
      </c>
      <c r="C1103" s="17">
        <v>437123</v>
      </c>
      <c r="D1103" s="18" t="s">
        <v>1139</v>
      </c>
      <c r="E1103" s="20">
        <v>2018</v>
      </c>
      <c r="F1103" s="19">
        <v>3138</v>
      </c>
    </row>
    <row r="1104" spans="1:6" x14ac:dyDescent="0.2">
      <c r="A1104" s="16">
        <v>437</v>
      </c>
      <c r="B1104" s="16" t="s">
        <v>1311</v>
      </c>
      <c r="C1104" s="17">
        <v>437124</v>
      </c>
      <c r="D1104" s="18" t="s">
        <v>1140</v>
      </c>
      <c r="E1104" s="20">
        <v>2018</v>
      </c>
      <c r="F1104" s="19">
        <v>2299</v>
      </c>
    </row>
  </sheetData>
  <sheetProtection sheet="1" objects="1" scenarios="1" autoFilter="0"/>
  <autoFilter ref="A1:B1104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Information</vt:lpstr>
      <vt:lpstr>Bestellformular</vt:lpstr>
      <vt:lpstr>Nutzungsvereinbarung</vt:lpstr>
      <vt:lpstr>Gemeindeliste</vt:lpstr>
      <vt:lpstr>Bestellformular!Druckbereich</vt:lpstr>
      <vt:lpstr>Information!Druckbereich</vt:lpstr>
      <vt:lpstr>Nutzungsvereinbarung!Druckbereich</vt:lpstr>
      <vt:lpstr>Gemeinde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Beck, Harald (LEL)</dc:creator>
  <cp:lastModifiedBy>Beck, Harald (LEL-SG)</cp:lastModifiedBy>
  <cp:lastPrinted>2021-04-20T12:00:22Z</cp:lastPrinted>
  <dcterms:created xsi:type="dcterms:W3CDTF">2019-11-06T14:00:56Z</dcterms:created>
  <dcterms:modified xsi:type="dcterms:W3CDTF">2021-05-12T06:51:37Z</dcterms:modified>
</cp:coreProperties>
</file>